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8" i="1" l="1"/>
  <c r="L196" i="1"/>
  <c r="L176" i="1"/>
  <c r="L167" i="1"/>
  <c r="L155" i="1"/>
  <c r="L146" i="1"/>
  <c r="L135" i="1"/>
  <c r="L126" i="1"/>
  <c r="L114" i="1"/>
  <c r="L105" i="1"/>
  <c r="L94" i="1"/>
  <c r="L85" i="1"/>
  <c r="L74" i="1"/>
  <c r="L65" i="1"/>
  <c r="L53" i="1"/>
  <c r="L44" i="1"/>
  <c r="L33" i="1"/>
  <c r="L13" i="1"/>
  <c r="A115" i="1"/>
  <c r="B209" i="1"/>
  <c r="A209" i="1"/>
  <c r="G209" i="1"/>
  <c r="B197" i="1"/>
  <c r="A197" i="1"/>
  <c r="B188" i="1"/>
  <c r="A188" i="1"/>
  <c r="B177" i="1"/>
  <c r="A177" i="1"/>
  <c r="J176" i="1"/>
  <c r="I176" i="1"/>
  <c r="H176" i="1"/>
  <c r="G176" i="1"/>
  <c r="F176" i="1"/>
  <c r="B168" i="1"/>
  <c r="A168" i="1"/>
  <c r="B156" i="1"/>
  <c r="A156" i="1"/>
  <c r="J155" i="1"/>
  <c r="I155" i="1"/>
  <c r="H155" i="1"/>
  <c r="G155" i="1"/>
  <c r="F155" i="1"/>
  <c r="B147" i="1"/>
  <c r="A147" i="1"/>
  <c r="B136" i="1"/>
  <c r="A136" i="1"/>
  <c r="B127" i="1"/>
  <c r="A127" i="1"/>
  <c r="B115" i="1"/>
  <c r="J114" i="1"/>
  <c r="I114" i="1"/>
  <c r="H114" i="1"/>
  <c r="G114" i="1"/>
  <c r="F114" i="1"/>
  <c r="B106" i="1"/>
  <c r="A106" i="1"/>
  <c r="J105" i="1"/>
  <c r="I105" i="1"/>
  <c r="H105" i="1"/>
  <c r="G105" i="1"/>
  <c r="B95" i="1"/>
  <c r="A95" i="1"/>
  <c r="J94" i="1"/>
  <c r="I94" i="1"/>
  <c r="H94" i="1"/>
  <c r="G94" i="1"/>
  <c r="F94" i="1"/>
  <c r="B86" i="1"/>
  <c r="A86" i="1"/>
  <c r="B75" i="1"/>
  <c r="A75" i="1"/>
  <c r="J74" i="1"/>
  <c r="I74" i="1"/>
  <c r="H74" i="1"/>
  <c r="G74" i="1"/>
  <c r="F74" i="1"/>
  <c r="B66" i="1"/>
  <c r="A66" i="1"/>
  <c r="B54" i="1"/>
  <c r="A54" i="1"/>
  <c r="J53" i="1"/>
  <c r="I53" i="1"/>
  <c r="H53" i="1"/>
  <c r="G53" i="1"/>
  <c r="F53" i="1"/>
  <c r="B45" i="1"/>
  <c r="A45" i="1"/>
  <c r="A34" i="1"/>
  <c r="J33" i="1"/>
  <c r="I33" i="1"/>
  <c r="H33" i="1"/>
  <c r="G33" i="1"/>
  <c r="F33" i="1"/>
  <c r="B25" i="1"/>
  <c r="A25" i="1"/>
  <c r="A14" i="1"/>
  <c r="G13" i="1"/>
  <c r="H13" i="1"/>
  <c r="I13" i="1"/>
  <c r="J13" i="1"/>
  <c r="F13" i="1"/>
  <c r="L168" i="1" l="1"/>
  <c r="L86" i="1"/>
  <c r="H209" i="1"/>
  <c r="J209" i="1"/>
  <c r="I209" i="1"/>
  <c r="L209" i="1"/>
  <c r="J188" i="1"/>
  <c r="I188" i="1"/>
  <c r="H188" i="1"/>
  <c r="G188" i="1"/>
  <c r="J168" i="1"/>
  <c r="I168" i="1"/>
  <c r="H168" i="1"/>
  <c r="G168" i="1"/>
  <c r="H147" i="1"/>
  <c r="J147" i="1"/>
  <c r="I147" i="1"/>
  <c r="G147" i="1"/>
  <c r="L147" i="1"/>
  <c r="G127" i="1"/>
  <c r="H127" i="1"/>
  <c r="I127" i="1"/>
  <c r="J127" i="1"/>
  <c r="L127" i="1"/>
  <c r="G106" i="1"/>
  <c r="H106" i="1"/>
  <c r="J106" i="1"/>
  <c r="I106" i="1"/>
  <c r="F106" i="1"/>
  <c r="L106" i="1"/>
  <c r="F86" i="1"/>
  <c r="J86" i="1"/>
  <c r="I86" i="1"/>
  <c r="H86" i="1"/>
  <c r="G86" i="1"/>
  <c r="J66" i="1"/>
  <c r="I66" i="1"/>
  <c r="H66" i="1"/>
  <c r="F66" i="1"/>
  <c r="G66" i="1"/>
  <c r="L66" i="1"/>
  <c r="J45" i="1"/>
  <c r="I45" i="1"/>
  <c r="H45" i="1"/>
  <c r="G45" i="1"/>
  <c r="F45" i="1"/>
  <c r="L45" i="1"/>
  <c r="F127" i="1"/>
  <c r="F147" i="1"/>
  <c r="F168" i="1"/>
  <c r="F188" i="1"/>
  <c r="F209" i="1"/>
  <c r="I25" i="1"/>
  <c r="J25" i="1"/>
  <c r="H25" i="1"/>
  <c r="G25" i="1"/>
  <c r="J210" i="1" l="1"/>
  <c r="I210" i="1"/>
  <c r="H210" i="1"/>
  <c r="G210" i="1"/>
</calcChain>
</file>

<file path=xl/sharedStrings.xml><?xml version="1.0" encoding="utf-8"?>
<sst xmlns="http://schemas.openxmlformats.org/spreadsheetml/2006/main" count="301" uniqueCount="111">
  <si>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</si>
  <si>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</si>
  <si>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</si>
  <si>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</si>
  <si>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</si>
  <si>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</si>
  <si>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</si>
  <si>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</si>
  <si>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</si>
  <si>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</si>
  <si>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</si>
  <si>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</si>
  <si>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</si>
  <si>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</si>
  <si>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</si>
  <si>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</si>
  <si>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</si>
  <si>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</si>
  <si>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</si>
  <si>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</si>
  <si>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</si>
  <si>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</si>
  <si>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</si>
  <si>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</si>
  <si>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</si>
  <si>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</si>
  <si>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</si>
  <si>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</si>
  <si>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</si>
  <si>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</si>
  <si>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</si>
  <si>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</si>
  <si>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</si>
  <si>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</si>
  <si>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</si>
  <si>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школы </t>
  </si>
  <si>
    <t>Яблоко свежее</t>
  </si>
  <si>
    <t>к\к</t>
  </si>
  <si>
    <t>Огурец соленый порционно</t>
  </si>
  <si>
    <t>Щи по-уральски с крупой и курицей, со сметаной</t>
  </si>
  <si>
    <t>Шницель рубленый мясной</t>
  </si>
  <si>
    <t>Макаронные изделия отварные</t>
  </si>
  <si>
    <t>Сок фркутовый яблочный</t>
  </si>
  <si>
    <t>Батон нарезной обогащенный микронутриентами</t>
  </si>
  <si>
    <t>Хлеб ржано-пшеничный обогащенный микронутриентами</t>
  </si>
  <si>
    <t>Апельсин свежий</t>
  </si>
  <si>
    <t>Салат из свежей капусты с огурцом</t>
  </si>
  <si>
    <t>Борщ с капустой и картофелем, отварной говядиной и сметаной</t>
  </si>
  <si>
    <t>Фрикадельки куриные в соусе молочном</t>
  </si>
  <si>
    <t>308\350</t>
  </si>
  <si>
    <t>Рис отварной</t>
  </si>
  <si>
    <t>Компот из свежих яблок</t>
  </si>
  <si>
    <t>Груша свежая</t>
  </si>
  <si>
    <t>Салат из свеклы с яйцом</t>
  </si>
  <si>
    <t>52\209</t>
  </si>
  <si>
    <t>Суп с макаронными изделиями, картофелем и курой отварной</t>
  </si>
  <si>
    <t>Хлебец рыбный запеченный</t>
  </si>
  <si>
    <t>Картофель отварной</t>
  </si>
  <si>
    <t>Компот из апельсинов</t>
  </si>
  <si>
    <t>Мандарин свежий</t>
  </si>
  <si>
    <t>Салат из квашеной капусты</t>
  </si>
  <si>
    <t>Суп картофельный с горохом и гренками</t>
  </si>
  <si>
    <t>81\116</t>
  </si>
  <si>
    <t>Бефстроганов из отварной говядины в сметанном соусе</t>
  </si>
  <si>
    <t>Каша гречневая рассыпчатая</t>
  </si>
  <si>
    <t>Сок фруктовый персиковый</t>
  </si>
  <si>
    <t>Винегрет овощной</t>
  </si>
  <si>
    <t>Рассольник ленинградский с перловой крупой, отварной курицей и сметаной</t>
  </si>
  <si>
    <t>Голубцы ленивые</t>
  </si>
  <si>
    <t>Кисель из плодов шиповника</t>
  </si>
  <si>
    <t>Салат из свежей капусты</t>
  </si>
  <si>
    <t>Суп картофельный с рисом и рыбой</t>
  </si>
  <si>
    <t>98\228</t>
  </si>
  <si>
    <t>Жаркое по-домашнему со свининой</t>
  </si>
  <si>
    <t>Салат из свеклы отварной с маслом растительным</t>
  </si>
  <si>
    <t>Суп из овощей с курицей отварной и сметаной</t>
  </si>
  <si>
    <t>Печень по-строгановски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</si>
  <si>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</si>
  <si>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</si>
  <si>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</si>
  <si>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Сок фруктовый яблочный</t>
  </si>
  <si>
    <t>0.96</t>
  </si>
  <si>
    <t>Суп-лапша домашняя с курицей</t>
  </si>
  <si>
    <t>Плов с куриным филе</t>
  </si>
  <si>
    <t>Компот из смеси сухофруктов</t>
  </si>
  <si>
    <t>ГБОУ школа № 335 Пушкинского района Санкт-Петербурга</t>
  </si>
  <si>
    <t>Чулицкая И.П.</t>
  </si>
  <si>
    <t>0.1</t>
  </si>
  <si>
    <t>Плюшка "Московская"</t>
  </si>
  <si>
    <t>250/10/5</t>
  </si>
  <si>
    <t>250/15/10</t>
  </si>
  <si>
    <t>100/40</t>
  </si>
  <si>
    <t>Сдоба обыкновенная</t>
  </si>
  <si>
    <t>200/15</t>
  </si>
  <si>
    <t>15.45</t>
  </si>
  <si>
    <t>Йогурт фруктовый м.д.ж.2,5% в инд.упаковке</t>
  </si>
  <si>
    <t>Булочка "Домашняя"</t>
  </si>
  <si>
    <t>49.8</t>
  </si>
  <si>
    <t>250/10</t>
  </si>
  <si>
    <t>45.3</t>
  </si>
  <si>
    <t>Котлета рубленая из филе куриного</t>
  </si>
  <si>
    <t>81/116</t>
  </si>
  <si>
    <t>Йогурт фруктовый м.д.ж. 2,5% в инд.упаковке</t>
  </si>
  <si>
    <t>Сдоба  обыкновенная</t>
  </si>
  <si>
    <t>0.6</t>
  </si>
  <si>
    <t>250/15</t>
  </si>
  <si>
    <t>80/20</t>
  </si>
  <si>
    <t>250/20</t>
  </si>
  <si>
    <t>60/40</t>
  </si>
  <si>
    <t>Зефир витаминизированный</t>
  </si>
  <si>
    <t>12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</si>
</sst>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85</v>
      </c>
      <c r="D1" s="56"/>
      <c r="E1" s="56"/>
      <c r="F1" s="12" t="s">
        <v>15</v>
      </c>
      <c r="G1" s="2" t="s">
        <v>16</v>
      </c>
      <c r="H1" s="57" t="s">
        <v>35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7" t="s">
        <v>86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110</v>
      </c>
      <c r="G3" s="2" t="s">
        <v>18</v>
      </c>
      <c r="H3" s="48">
        <v>31</v>
      </c>
      <c r="I3" s="48">
        <v>8</v>
      </c>
      <c r="J3" s="49">
        <v>2023</v>
      </c>
      <c r="K3" s="1"/>
    </row>
    <row r="4" spans="1:12" ht="13.5" thickBot="1" x14ac:dyDescent="0.25">
      <c r="C4" s="2"/>
      <c r="D4" s="4"/>
      <c r="H4" s="47" t="s">
        <v>32</v>
      </c>
      <c r="I4" s="47" t="s">
        <v>33</v>
      </c>
      <c r="J4" s="47" t="s">
        <v>34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31</v>
      </c>
    </row>
    <row r="6" spans="1:12" ht="15" x14ac:dyDescent="0.25">
      <c r="A6" s="20">
        <v>1</v>
      </c>
      <c r="B6" s="21"/>
      <c r="C6" s="22"/>
      <c r="D6" s="5"/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v>1</v>
      </c>
      <c r="C14" s="10" t="s">
        <v>21</v>
      </c>
      <c r="D14" s="7" t="s">
        <v>22</v>
      </c>
      <c r="E14" s="42" t="s">
        <v>38</v>
      </c>
      <c r="F14" s="43">
        <v>100</v>
      </c>
      <c r="G14" s="43">
        <v>0.8</v>
      </c>
      <c r="H14" s="43" t="s">
        <v>87</v>
      </c>
      <c r="I14" s="43">
        <v>2</v>
      </c>
      <c r="J14" s="43">
        <v>12</v>
      </c>
      <c r="K14" s="44">
        <v>17</v>
      </c>
      <c r="L14" s="43"/>
    </row>
    <row r="15" spans="1:12" ht="15" x14ac:dyDescent="0.25">
      <c r="A15" s="23"/>
      <c r="B15" s="15"/>
      <c r="C15" s="11"/>
      <c r="D15" s="7" t="s">
        <v>23</v>
      </c>
      <c r="E15" s="42" t="s">
        <v>39</v>
      </c>
      <c r="F15" s="43" t="s">
        <v>90</v>
      </c>
      <c r="G15" s="43">
        <v>3</v>
      </c>
      <c r="H15" s="43">
        <v>5</v>
      </c>
      <c r="I15" s="43">
        <v>13</v>
      </c>
      <c r="J15" s="43">
        <v>142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24</v>
      </c>
      <c r="E16" s="42" t="s">
        <v>40</v>
      </c>
      <c r="F16" s="43">
        <v>100</v>
      </c>
      <c r="G16" s="43">
        <v>12</v>
      </c>
      <c r="H16" s="43">
        <v>12</v>
      </c>
      <c r="I16" s="43">
        <v>12</v>
      </c>
      <c r="J16" s="43">
        <v>245</v>
      </c>
      <c r="K16" s="44">
        <v>62</v>
      </c>
      <c r="L16" s="43"/>
    </row>
    <row r="17" spans="1:12" ht="15" x14ac:dyDescent="0.25">
      <c r="A17" s="23"/>
      <c r="B17" s="15"/>
      <c r="C17" s="11"/>
      <c r="D17" s="7" t="s">
        <v>25</v>
      </c>
      <c r="E17" s="42" t="s">
        <v>41</v>
      </c>
      <c r="F17" s="43" t="s">
        <v>93</v>
      </c>
      <c r="G17" s="43">
        <v>16</v>
      </c>
      <c r="H17" s="43">
        <v>16</v>
      </c>
      <c r="I17" s="43">
        <v>37</v>
      </c>
      <c r="J17" s="43">
        <v>358</v>
      </c>
      <c r="K17" s="44">
        <v>331</v>
      </c>
      <c r="L17" s="43"/>
    </row>
    <row r="18" spans="1:12" ht="15" x14ac:dyDescent="0.25">
      <c r="A18" s="23"/>
      <c r="B18" s="15"/>
      <c r="C18" s="11"/>
      <c r="D18" s="7" t="s">
        <v>26</v>
      </c>
      <c r="E18" s="42" t="s">
        <v>42</v>
      </c>
      <c r="F18" s="43">
        <v>200</v>
      </c>
      <c r="G18" s="43">
        <v>1</v>
      </c>
      <c r="H18" s="43">
        <v>0.2</v>
      </c>
      <c r="I18" s="43">
        <v>19.170000000000002</v>
      </c>
      <c r="J18" s="43">
        <v>90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27</v>
      </c>
      <c r="E19" s="42" t="s">
        <v>43</v>
      </c>
      <c r="F19" s="43">
        <v>50</v>
      </c>
      <c r="G19" s="43">
        <v>5</v>
      </c>
      <c r="H19" s="43">
        <v>0.2</v>
      </c>
      <c r="I19" s="43">
        <v>19</v>
      </c>
      <c r="J19" s="43">
        <v>138</v>
      </c>
      <c r="K19" s="44" t="s">
        <v>37</v>
      </c>
      <c r="L19" s="43"/>
    </row>
    <row r="20" spans="1:12" ht="15" x14ac:dyDescent="0.25">
      <c r="A20" s="23"/>
      <c r="B20" s="15"/>
      <c r="C20" s="11"/>
      <c r="D20" s="7" t="s">
        <v>28</v>
      </c>
      <c r="E20" s="42" t="s">
        <v>44</v>
      </c>
      <c r="F20" s="43">
        <v>60</v>
      </c>
      <c r="G20" s="43">
        <v>4</v>
      </c>
      <c r="H20" s="43">
        <v>2.5499999999999998</v>
      </c>
      <c r="I20" s="43">
        <v>30.6</v>
      </c>
      <c r="J20" s="43">
        <v>138</v>
      </c>
      <c r="K20" s="44" t="s">
        <v>37</v>
      </c>
      <c r="L20" s="43"/>
    </row>
    <row r="21" spans="1:12" ht="15" x14ac:dyDescent="0.25">
      <c r="A21" s="23"/>
      <c r="B21" s="15"/>
      <c r="C21" s="11"/>
      <c r="D21" s="6"/>
      <c r="E21" s="42" t="s">
        <v>36</v>
      </c>
      <c r="F21" s="43">
        <v>150</v>
      </c>
      <c r="G21" s="43">
        <v>0.5</v>
      </c>
      <c r="H21" s="43">
        <v>0.6</v>
      </c>
      <c r="I21" s="43">
        <v>14</v>
      </c>
      <c r="J21" s="43">
        <v>329</v>
      </c>
      <c r="K21" s="44" t="s">
        <v>37</v>
      </c>
      <c r="L21" s="43"/>
    </row>
    <row r="22" spans="1:12" ht="15" x14ac:dyDescent="0.25">
      <c r="A22" s="23"/>
      <c r="B22" s="15"/>
      <c r="C22" s="11"/>
      <c r="D22" s="6"/>
      <c r="E22" s="42" t="s">
        <v>88</v>
      </c>
      <c r="F22" s="43">
        <v>100</v>
      </c>
      <c r="G22" s="43">
        <v>8.6199999999999992</v>
      </c>
      <c r="H22" s="43">
        <v>14.4</v>
      </c>
      <c r="I22" s="43">
        <v>61.65</v>
      </c>
      <c r="J22" s="43">
        <v>329.6</v>
      </c>
      <c r="K22" s="44" t="s">
        <v>37</v>
      </c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29</v>
      </c>
      <c r="E24" s="9"/>
      <c r="F24" s="19">
        <v>1250</v>
      </c>
      <c r="G24" s="19">
        <v>51.2</v>
      </c>
      <c r="H24" s="19">
        <v>52.6</v>
      </c>
      <c r="I24" s="19">
        <v>215.7</v>
      </c>
      <c r="J24" s="19">
        <v>1520.1</v>
      </c>
      <c r="K24" s="25"/>
      <c r="L24" s="19"/>
    </row>
    <row r="25" spans="1:12" ht="15.75" thickBot="1" x14ac:dyDescent="0.25">
      <c r="A25" s="29">
        <f>A6</f>
        <v>1</v>
      </c>
      <c r="B25" s="30">
        <f>B6</f>
        <v>0</v>
      </c>
      <c r="C25" s="52" t="s">
        <v>4</v>
      </c>
      <c r="D25" s="53"/>
      <c r="E25" s="31"/>
      <c r="F25" s="32">
        <v>1250</v>
      </c>
      <c r="G25" s="32">
        <f t="shared" ref="G25:J25" si="2">G13+G24</f>
        <v>51.2</v>
      </c>
      <c r="H25" s="32">
        <f t="shared" si="2"/>
        <v>52.6</v>
      </c>
      <c r="I25" s="32">
        <f t="shared" si="2"/>
        <v>215.7</v>
      </c>
      <c r="J25" s="32">
        <f t="shared" si="2"/>
        <v>1520.1</v>
      </c>
      <c r="K25" s="32"/>
      <c r="L25" s="32"/>
    </row>
    <row r="26" spans="1:12" ht="15" x14ac:dyDescent="0.25">
      <c r="A26" s="14">
        <v>1</v>
      </c>
      <c r="B26" s="15"/>
      <c r="C26" s="22"/>
      <c r="D26" s="5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29</v>
      </c>
      <c r="E33" s="9"/>
      <c r="F33" s="19">
        <f>SUM(F26:F32)</f>
        <v>0</v>
      </c>
      <c r="G33" s="19">
        <f t="shared" ref="G33" si="3">SUM(G26:G32)</f>
        <v>0</v>
      </c>
      <c r="H33" s="19">
        <f t="shared" ref="H33" si="4">SUM(H26:H32)</f>
        <v>0</v>
      </c>
      <c r="I33" s="19">
        <f t="shared" ref="I33" si="5">SUM(I26:I32)</f>
        <v>0</v>
      </c>
      <c r="J33" s="19">
        <f t="shared" ref="J33:L33" si="6">SUM(J26:J32)</f>
        <v>0</v>
      </c>
      <c r="K33" s="25"/>
      <c r="L33" s="19">
        <f t="shared" si="6"/>
        <v>0</v>
      </c>
    </row>
    <row r="34" spans="1:12" ht="15" x14ac:dyDescent="0.25">
      <c r="A34" s="13">
        <f>A26</f>
        <v>1</v>
      </c>
      <c r="B34" s="13">
        <v>2</v>
      </c>
      <c r="C34" s="10" t="s">
        <v>21</v>
      </c>
      <c r="D34" s="7" t="s">
        <v>22</v>
      </c>
      <c r="E34" s="42" t="s">
        <v>46</v>
      </c>
      <c r="F34" s="43">
        <v>100</v>
      </c>
      <c r="G34" s="43">
        <v>0.78</v>
      </c>
      <c r="H34" s="43">
        <v>3.2</v>
      </c>
      <c r="I34" s="43">
        <v>5.7</v>
      </c>
      <c r="J34" s="43">
        <v>53</v>
      </c>
      <c r="K34" s="44">
        <v>20</v>
      </c>
      <c r="L34" s="43"/>
    </row>
    <row r="35" spans="1:12" ht="25.5" x14ac:dyDescent="0.25">
      <c r="A35" s="14"/>
      <c r="B35" s="15"/>
      <c r="C35" s="11"/>
      <c r="D35" s="7" t="s">
        <v>23</v>
      </c>
      <c r="E35" s="42" t="s">
        <v>47</v>
      </c>
      <c r="F35" s="43" t="s">
        <v>89</v>
      </c>
      <c r="G35" s="43">
        <v>3.46</v>
      </c>
      <c r="H35" s="43">
        <v>4.63</v>
      </c>
      <c r="I35" s="43">
        <v>9.52</v>
      </c>
      <c r="J35" s="43">
        <v>93.3</v>
      </c>
      <c r="K35" s="44">
        <v>76</v>
      </c>
      <c r="L35" s="43"/>
    </row>
    <row r="36" spans="1:12" ht="15" x14ac:dyDescent="0.25">
      <c r="A36" s="14"/>
      <c r="B36" s="15"/>
      <c r="C36" s="11"/>
      <c r="D36" s="7" t="s">
        <v>24</v>
      </c>
      <c r="E36" s="42" t="s">
        <v>48</v>
      </c>
      <c r="F36" s="43" t="s">
        <v>91</v>
      </c>
      <c r="G36" s="43">
        <v>16.399999999999999</v>
      </c>
      <c r="H36" s="43">
        <v>5.76</v>
      </c>
      <c r="I36" s="43">
        <v>19.399999999999999</v>
      </c>
      <c r="J36" s="43">
        <v>323</v>
      </c>
      <c r="K36" s="44" t="s">
        <v>49</v>
      </c>
      <c r="L36" s="43"/>
    </row>
    <row r="37" spans="1:12" ht="15" x14ac:dyDescent="0.25">
      <c r="A37" s="14"/>
      <c r="B37" s="15"/>
      <c r="C37" s="11"/>
      <c r="D37" s="7" t="s">
        <v>25</v>
      </c>
      <c r="E37" s="42" t="s">
        <v>50</v>
      </c>
      <c r="F37" s="43">
        <v>200</v>
      </c>
      <c r="G37" s="43">
        <v>7.2</v>
      </c>
      <c r="H37" s="43">
        <v>8.4</v>
      </c>
      <c r="I37" s="43">
        <v>41.2</v>
      </c>
      <c r="J37" s="43">
        <v>255</v>
      </c>
      <c r="K37" s="44">
        <v>325</v>
      </c>
      <c r="L37" s="43"/>
    </row>
    <row r="38" spans="1:12" ht="15" x14ac:dyDescent="0.25">
      <c r="A38" s="14"/>
      <c r="B38" s="15"/>
      <c r="C38" s="11"/>
      <c r="D38" s="7" t="s">
        <v>26</v>
      </c>
      <c r="E38" s="42" t="s">
        <v>51</v>
      </c>
      <c r="F38" s="43">
        <v>200</v>
      </c>
      <c r="G38" s="43">
        <v>0.2</v>
      </c>
      <c r="H38" s="43">
        <v>0.2</v>
      </c>
      <c r="I38" s="43">
        <v>20.100000000000001</v>
      </c>
      <c r="J38" s="43">
        <v>87.8</v>
      </c>
      <c r="K38" s="44">
        <v>12</v>
      </c>
      <c r="L38" s="43"/>
    </row>
    <row r="39" spans="1:12" ht="15" x14ac:dyDescent="0.25">
      <c r="A39" s="14"/>
      <c r="B39" s="15"/>
      <c r="C39" s="11"/>
      <c r="D39" s="7" t="s">
        <v>27</v>
      </c>
      <c r="E39" s="42" t="s">
        <v>43</v>
      </c>
      <c r="F39" s="43">
        <v>50</v>
      </c>
      <c r="G39" s="43">
        <v>4</v>
      </c>
      <c r="H39" s="43">
        <v>2.3199999999999998</v>
      </c>
      <c r="I39" s="43">
        <v>25.98</v>
      </c>
      <c r="J39" s="43">
        <v>136</v>
      </c>
      <c r="K39" s="44" t="s">
        <v>37</v>
      </c>
      <c r="L39" s="43"/>
    </row>
    <row r="40" spans="1:12" ht="15" x14ac:dyDescent="0.25">
      <c r="A40" s="14"/>
      <c r="B40" s="15"/>
      <c r="C40" s="11"/>
      <c r="D40" s="7" t="s">
        <v>28</v>
      </c>
      <c r="E40" s="42" t="s">
        <v>44</v>
      </c>
      <c r="F40" s="43">
        <v>60</v>
      </c>
      <c r="G40" s="43">
        <v>4.8</v>
      </c>
      <c r="H40" s="43">
        <v>2.5499999999999998</v>
      </c>
      <c r="I40" s="43">
        <v>30.5</v>
      </c>
      <c r="J40" s="43">
        <v>138</v>
      </c>
      <c r="K40" s="44" t="s">
        <v>37</v>
      </c>
      <c r="L40" s="43"/>
    </row>
    <row r="41" spans="1:12" ht="15" x14ac:dyDescent="0.25">
      <c r="A41" s="14"/>
      <c r="B41" s="15"/>
      <c r="C41" s="11"/>
      <c r="D41" s="7"/>
      <c r="E41" s="42" t="s">
        <v>45</v>
      </c>
      <c r="F41" s="43">
        <v>170</v>
      </c>
      <c r="G41" s="43">
        <v>1.53</v>
      </c>
      <c r="H41" s="43">
        <v>0.35</v>
      </c>
      <c r="I41" s="43">
        <v>13.77</v>
      </c>
      <c r="J41" s="43">
        <v>73.099999999999994</v>
      </c>
      <c r="K41" s="44" t="s">
        <v>37</v>
      </c>
      <c r="L41" s="43"/>
    </row>
    <row r="42" spans="1:12" ht="15" x14ac:dyDescent="0.25">
      <c r="A42" s="14"/>
      <c r="B42" s="15"/>
      <c r="C42" s="11"/>
      <c r="D42" s="6"/>
      <c r="E42" s="42" t="s">
        <v>92</v>
      </c>
      <c r="F42" s="43">
        <v>75</v>
      </c>
      <c r="G42" s="43">
        <v>5.7</v>
      </c>
      <c r="H42" s="43">
        <v>15</v>
      </c>
      <c r="I42" s="43">
        <v>37.200000000000003</v>
      </c>
      <c r="J42" s="43">
        <v>246</v>
      </c>
      <c r="K42" s="44" t="s">
        <v>37</v>
      </c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29</v>
      </c>
      <c r="E44" s="9"/>
      <c r="F44" s="19">
        <v>1260</v>
      </c>
      <c r="G44" s="19">
        <v>46.5</v>
      </c>
      <c r="H44" s="19">
        <v>47.9</v>
      </c>
      <c r="I44" s="19">
        <v>212.2</v>
      </c>
      <c r="J44" s="19">
        <v>1407.4</v>
      </c>
      <c r="K44" s="25"/>
      <c r="L44" s="19">
        <f t="shared" ref="L44" si="7">SUM(L34:L43)</f>
        <v>0</v>
      </c>
    </row>
    <row r="45" spans="1:12" ht="15.75" customHeight="1" thickBot="1" x14ac:dyDescent="0.25">
      <c r="A45" s="33">
        <f>A26</f>
        <v>1</v>
      </c>
      <c r="B45" s="33">
        <f>B26</f>
        <v>0</v>
      </c>
      <c r="C45" s="52" t="s">
        <v>4</v>
      </c>
      <c r="D45" s="53"/>
      <c r="E45" s="31"/>
      <c r="F45" s="32">
        <f>F33+F44</f>
        <v>1260</v>
      </c>
      <c r="G45" s="32">
        <f t="shared" ref="G45" si="8">G33+G44</f>
        <v>46.5</v>
      </c>
      <c r="H45" s="32">
        <f t="shared" ref="H45" si="9">H33+H44</f>
        <v>47.9</v>
      </c>
      <c r="I45" s="32">
        <f t="shared" ref="I45" si="10">I33+I44</f>
        <v>212.2</v>
      </c>
      <c r="J45" s="32">
        <f t="shared" ref="J45:L45" si="11">J33+J44</f>
        <v>1407.4</v>
      </c>
      <c r="K45" s="32"/>
      <c r="L45" s="32">
        <f t="shared" si="11"/>
        <v>0</v>
      </c>
    </row>
    <row r="46" spans="1:12" ht="15" x14ac:dyDescent="0.25">
      <c r="A46" s="20">
        <v>1</v>
      </c>
      <c r="B46" s="21">
        <v>3</v>
      </c>
      <c r="C46" s="22"/>
      <c r="D46" s="5"/>
      <c r="E46" s="39"/>
      <c r="F46" s="40"/>
      <c r="G46" s="40"/>
      <c r="H46" s="40"/>
      <c r="I46" s="40"/>
      <c r="J46" s="40"/>
      <c r="K46" s="41"/>
      <c r="L46" s="40"/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4"/>
      <c r="B53" s="17"/>
      <c r="C53" s="8"/>
      <c r="D53" s="18" t="s">
        <v>29</v>
      </c>
      <c r="E53" s="9"/>
      <c r="F53" s="19">
        <f>SUM(F46:F52)</f>
        <v>0</v>
      </c>
      <c r="G53" s="19">
        <f t="shared" ref="G53" si="12">SUM(G46:G52)</f>
        <v>0</v>
      </c>
      <c r="H53" s="19">
        <f t="shared" ref="H53" si="13">SUM(H46:H52)</f>
        <v>0</v>
      </c>
      <c r="I53" s="19">
        <f t="shared" ref="I53" si="14">SUM(I46:I52)</f>
        <v>0</v>
      </c>
      <c r="J53" s="19">
        <f t="shared" ref="J53:L53" si="15">SUM(J46:J52)</f>
        <v>0</v>
      </c>
      <c r="K53" s="25"/>
      <c r="L53" s="19">
        <f t="shared" si="15"/>
        <v>0</v>
      </c>
    </row>
    <row r="54" spans="1:12" ht="15" x14ac:dyDescent="0.25">
      <c r="A54" s="26">
        <f>A46</f>
        <v>1</v>
      </c>
      <c r="B54" s="13">
        <f>B46</f>
        <v>3</v>
      </c>
      <c r="C54" s="10" t="s">
        <v>21</v>
      </c>
      <c r="D54" s="7" t="s">
        <v>22</v>
      </c>
      <c r="E54" s="42" t="s">
        <v>53</v>
      </c>
      <c r="F54" s="43" t="s">
        <v>106</v>
      </c>
      <c r="G54" s="43">
        <v>5.66</v>
      </c>
      <c r="H54" s="43">
        <v>7</v>
      </c>
      <c r="I54" s="43">
        <v>3.6</v>
      </c>
      <c r="J54" s="43"/>
      <c r="K54" s="44" t="s">
        <v>54</v>
      </c>
      <c r="L54" s="43"/>
    </row>
    <row r="55" spans="1:12" ht="25.5" x14ac:dyDescent="0.25">
      <c r="A55" s="23"/>
      <c r="B55" s="15"/>
      <c r="C55" s="11"/>
      <c r="D55" s="7" t="s">
        <v>23</v>
      </c>
      <c r="E55" s="42" t="s">
        <v>55</v>
      </c>
      <c r="F55" s="43" t="s">
        <v>105</v>
      </c>
      <c r="G55" s="43">
        <v>3.1</v>
      </c>
      <c r="H55" s="43">
        <v>2.2400000000000002</v>
      </c>
      <c r="I55" s="43">
        <v>13.2</v>
      </c>
      <c r="J55" s="43">
        <v>94</v>
      </c>
      <c r="K55" s="44">
        <v>82</v>
      </c>
      <c r="L55" s="43"/>
    </row>
    <row r="56" spans="1:12" ht="15" x14ac:dyDescent="0.25">
      <c r="A56" s="23"/>
      <c r="B56" s="15"/>
      <c r="C56" s="11"/>
      <c r="D56" s="7" t="s">
        <v>24</v>
      </c>
      <c r="E56" s="42" t="s">
        <v>56</v>
      </c>
      <c r="F56" s="43" t="s">
        <v>91</v>
      </c>
      <c r="G56" s="43">
        <v>12.7</v>
      </c>
      <c r="H56" s="43">
        <v>8.5</v>
      </c>
      <c r="I56" s="43">
        <v>8.1999999999999993</v>
      </c>
      <c r="J56" s="43">
        <v>123.3</v>
      </c>
      <c r="K56" s="44">
        <v>31</v>
      </c>
      <c r="L56" s="43"/>
    </row>
    <row r="57" spans="1:12" ht="15" x14ac:dyDescent="0.25">
      <c r="A57" s="23"/>
      <c r="B57" s="15"/>
      <c r="C57" s="11"/>
      <c r="D57" s="7" t="s">
        <v>25</v>
      </c>
      <c r="E57" s="42" t="s">
        <v>57</v>
      </c>
      <c r="F57" s="43">
        <v>200</v>
      </c>
      <c r="G57" s="43">
        <v>2.88</v>
      </c>
      <c r="H57" s="43">
        <v>5.3</v>
      </c>
      <c r="I57" s="43">
        <v>22.8</v>
      </c>
      <c r="J57" s="43">
        <v>151.9</v>
      </c>
      <c r="K57" s="44">
        <v>333</v>
      </c>
      <c r="L57" s="43"/>
    </row>
    <row r="58" spans="1:12" ht="15" x14ac:dyDescent="0.25">
      <c r="A58" s="23"/>
      <c r="B58" s="15"/>
      <c r="C58" s="11"/>
      <c r="D58" s="7" t="s">
        <v>26</v>
      </c>
      <c r="E58" s="42" t="s">
        <v>58</v>
      </c>
      <c r="F58" s="43">
        <v>200</v>
      </c>
      <c r="G58" s="43">
        <v>0.5</v>
      </c>
      <c r="H58" s="43">
        <v>0.1</v>
      </c>
      <c r="I58" s="43">
        <v>24.1</v>
      </c>
      <c r="J58" s="43">
        <v>95.2</v>
      </c>
      <c r="K58" s="44">
        <v>9</v>
      </c>
      <c r="L58" s="43"/>
    </row>
    <row r="59" spans="1:12" ht="15" x14ac:dyDescent="0.25">
      <c r="A59" s="23"/>
      <c r="B59" s="15"/>
      <c r="C59" s="11"/>
      <c r="D59" s="7" t="s">
        <v>27</v>
      </c>
      <c r="E59" s="42" t="s">
        <v>43</v>
      </c>
      <c r="F59" s="43">
        <v>50</v>
      </c>
      <c r="G59" s="43">
        <v>4</v>
      </c>
      <c r="H59" s="43">
        <v>2.3199999999999998</v>
      </c>
      <c r="I59" s="43">
        <v>25.98</v>
      </c>
      <c r="J59" s="43">
        <v>136</v>
      </c>
      <c r="K59" s="44" t="s">
        <v>37</v>
      </c>
      <c r="L59" s="43"/>
    </row>
    <row r="60" spans="1:12" ht="15" x14ac:dyDescent="0.25">
      <c r="A60" s="23"/>
      <c r="B60" s="15"/>
      <c r="C60" s="11"/>
      <c r="D60" s="7" t="s">
        <v>28</v>
      </c>
      <c r="E60" s="42" t="s">
        <v>44</v>
      </c>
      <c r="F60" s="43">
        <v>60</v>
      </c>
      <c r="G60" s="43">
        <v>3.2</v>
      </c>
      <c r="H60" s="43">
        <v>1.7</v>
      </c>
      <c r="I60" s="43">
        <v>20.399999999999999</v>
      </c>
      <c r="J60" s="43">
        <v>92</v>
      </c>
      <c r="K60" s="44" t="s">
        <v>37</v>
      </c>
      <c r="L60" s="43"/>
    </row>
    <row r="61" spans="1:12" ht="15" x14ac:dyDescent="0.25">
      <c r="A61" s="23"/>
      <c r="B61" s="15"/>
      <c r="C61" s="11"/>
      <c r="D61" s="6"/>
      <c r="E61" s="42" t="s">
        <v>52</v>
      </c>
      <c r="F61" s="43">
        <v>150</v>
      </c>
      <c r="G61" s="43">
        <v>0.6</v>
      </c>
      <c r="H61" s="43">
        <v>0.45</v>
      </c>
      <c r="I61" s="43" t="s">
        <v>94</v>
      </c>
      <c r="J61" s="43">
        <v>70.5</v>
      </c>
      <c r="K61" s="44" t="s">
        <v>37</v>
      </c>
      <c r="L61" s="43"/>
    </row>
    <row r="62" spans="1:12" ht="15" x14ac:dyDescent="0.25">
      <c r="A62" s="23"/>
      <c r="B62" s="15"/>
      <c r="C62" s="11"/>
      <c r="D62" s="6"/>
      <c r="E62" s="42" t="s">
        <v>95</v>
      </c>
      <c r="F62" s="43">
        <v>100</v>
      </c>
      <c r="G62" s="43">
        <v>4.0999999999999996</v>
      </c>
      <c r="H62" s="43">
        <v>2.5</v>
      </c>
      <c r="I62" s="43">
        <v>15.46</v>
      </c>
      <c r="J62" s="43">
        <v>67</v>
      </c>
      <c r="K62" s="44" t="s">
        <v>37</v>
      </c>
      <c r="L62" s="43"/>
    </row>
    <row r="63" spans="1:12" ht="15" x14ac:dyDescent="0.25">
      <c r="A63" s="23"/>
      <c r="B63" s="15"/>
      <c r="C63" s="11"/>
      <c r="D63" s="6"/>
      <c r="E63" s="42" t="s">
        <v>96</v>
      </c>
      <c r="F63" s="43">
        <v>100</v>
      </c>
      <c r="G63" s="43">
        <v>7.2</v>
      </c>
      <c r="H63" s="43">
        <v>10.8</v>
      </c>
      <c r="I63" s="43" t="s">
        <v>97</v>
      </c>
      <c r="J63" s="43">
        <v>300.60000000000002</v>
      </c>
      <c r="K63" s="44">
        <v>103</v>
      </c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29</v>
      </c>
      <c r="E65" s="9"/>
      <c r="F65" s="19">
        <v>1365</v>
      </c>
      <c r="G65" s="19">
        <v>51.8</v>
      </c>
      <c r="H65" s="19">
        <v>51.2</v>
      </c>
      <c r="I65" s="19">
        <v>214.5</v>
      </c>
      <c r="J65" s="19">
        <v>1439.3</v>
      </c>
      <c r="K65" s="25"/>
      <c r="L65" s="19">
        <f t="shared" ref="L65" si="16">SUM(L54:L64)</f>
        <v>0</v>
      </c>
    </row>
    <row r="66" spans="1:12" ht="15.75" customHeight="1" thickBot="1" x14ac:dyDescent="0.25">
      <c r="A66" s="29">
        <f>A46</f>
        <v>1</v>
      </c>
      <c r="B66" s="30">
        <f>B46</f>
        <v>3</v>
      </c>
      <c r="C66" s="52" t="s">
        <v>4</v>
      </c>
      <c r="D66" s="53"/>
      <c r="E66" s="31"/>
      <c r="F66" s="32">
        <f>F53+F65</f>
        <v>1365</v>
      </c>
      <c r="G66" s="32">
        <f t="shared" ref="G66" si="17">G53+G65</f>
        <v>51.8</v>
      </c>
      <c r="H66" s="32">
        <f t="shared" ref="H66" si="18">H53+H65</f>
        <v>51.2</v>
      </c>
      <c r="I66" s="32">
        <f t="shared" ref="I66" si="19">I53+I65</f>
        <v>214.5</v>
      </c>
      <c r="J66" s="32">
        <f t="shared" ref="J66:L66" si="20">J53+J65</f>
        <v>1439.3</v>
      </c>
      <c r="K66" s="32"/>
      <c r="L66" s="32">
        <f t="shared" si="20"/>
        <v>0</v>
      </c>
    </row>
    <row r="67" spans="1:12" ht="15" x14ac:dyDescent="0.25">
      <c r="A67" s="20">
        <v>1</v>
      </c>
      <c r="B67" s="21">
        <v>4</v>
      </c>
      <c r="C67" s="22"/>
      <c r="D67" s="5"/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29</v>
      </c>
      <c r="E74" s="9"/>
      <c r="F74" s="19">
        <f>SUM(F67:F73)</f>
        <v>0</v>
      </c>
      <c r="G74" s="19">
        <f t="shared" ref="G74" si="21">SUM(G67:G73)</f>
        <v>0</v>
      </c>
      <c r="H74" s="19">
        <f t="shared" ref="H74" si="22">SUM(H67:H73)</f>
        <v>0</v>
      </c>
      <c r="I74" s="19">
        <f t="shared" ref="I74" si="23">SUM(I67:I73)</f>
        <v>0</v>
      </c>
      <c r="J74" s="19">
        <f t="shared" ref="J74:L74" si="24">SUM(J67:J73)</f>
        <v>0</v>
      </c>
      <c r="K74" s="25"/>
      <c r="L74" s="19">
        <f t="shared" si="24"/>
        <v>0</v>
      </c>
    </row>
    <row r="75" spans="1:12" ht="15" x14ac:dyDescent="0.25">
      <c r="A75" s="26">
        <f>A67</f>
        <v>1</v>
      </c>
      <c r="B75" s="13">
        <f>B67</f>
        <v>4</v>
      </c>
      <c r="C75" s="10" t="s">
        <v>21</v>
      </c>
      <c r="D75" s="7" t="s">
        <v>22</v>
      </c>
      <c r="E75" s="42" t="s">
        <v>60</v>
      </c>
      <c r="F75" s="43">
        <v>100</v>
      </c>
      <c r="G75" s="43">
        <v>1.6</v>
      </c>
      <c r="H75" s="43">
        <v>5.0999999999999996</v>
      </c>
      <c r="I75" s="43">
        <v>7.7</v>
      </c>
      <c r="J75" s="43">
        <v>83</v>
      </c>
      <c r="K75" s="44">
        <v>40</v>
      </c>
      <c r="L75" s="43"/>
    </row>
    <row r="76" spans="1:12" ht="15" x14ac:dyDescent="0.25">
      <c r="A76" s="23"/>
      <c r="B76" s="15"/>
      <c r="C76" s="11"/>
      <c r="D76" s="7" t="s">
        <v>23</v>
      </c>
      <c r="E76" s="42" t="s">
        <v>61</v>
      </c>
      <c r="F76" s="43" t="s">
        <v>98</v>
      </c>
      <c r="G76" s="43">
        <v>7</v>
      </c>
      <c r="H76" s="43">
        <v>4.6500000000000004</v>
      </c>
      <c r="I76" s="43">
        <v>34.1</v>
      </c>
      <c r="J76" s="43">
        <v>174.4</v>
      </c>
      <c r="K76" s="44" t="s">
        <v>62</v>
      </c>
      <c r="L76" s="43"/>
    </row>
    <row r="77" spans="1:12" ht="15" x14ac:dyDescent="0.25">
      <c r="A77" s="23"/>
      <c r="B77" s="15"/>
      <c r="C77" s="11"/>
      <c r="D77" s="7" t="s">
        <v>24</v>
      </c>
      <c r="E77" s="42" t="s">
        <v>63</v>
      </c>
      <c r="F77" s="43">
        <v>100</v>
      </c>
      <c r="G77" s="50">
        <v>10</v>
      </c>
      <c r="H77" s="43">
        <v>11.11</v>
      </c>
      <c r="I77" s="43">
        <v>4.2</v>
      </c>
      <c r="J77" s="43">
        <v>189</v>
      </c>
      <c r="K77" s="44">
        <v>275</v>
      </c>
      <c r="L77" s="43"/>
    </row>
    <row r="78" spans="1:12" ht="15" x14ac:dyDescent="0.25">
      <c r="A78" s="23"/>
      <c r="B78" s="15"/>
      <c r="C78" s="11"/>
      <c r="D78" s="7" t="s">
        <v>25</v>
      </c>
      <c r="E78" s="42" t="s">
        <v>64</v>
      </c>
      <c r="F78" s="43">
        <v>200</v>
      </c>
      <c r="G78" s="43">
        <v>4.8</v>
      </c>
      <c r="H78" s="43">
        <v>7.4</v>
      </c>
      <c r="I78" s="43" t="s">
        <v>99</v>
      </c>
      <c r="J78" s="43">
        <v>274</v>
      </c>
      <c r="K78" s="44">
        <v>323</v>
      </c>
      <c r="L78" s="43"/>
    </row>
    <row r="79" spans="1:12" ht="15" x14ac:dyDescent="0.25">
      <c r="A79" s="23"/>
      <c r="B79" s="15"/>
      <c r="C79" s="11"/>
      <c r="D79" s="7" t="s">
        <v>26</v>
      </c>
      <c r="E79" s="42" t="s">
        <v>65</v>
      </c>
      <c r="F79" s="43">
        <v>200</v>
      </c>
      <c r="G79" s="43">
        <v>1</v>
      </c>
      <c r="H79" s="43">
        <v>0.2</v>
      </c>
      <c r="I79" s="43">
        <v>15</v>
      </c>
      <c r="J79" s="43">
        <v>76</v>
      </c>
      <c r="K79" s="44">
        <v>442</v>
      </c>
      <c r="L79" s="43"/>
    </row>
    <row r="80" spans="1:12" ht="15" x14ac:dyDescent="0.25">
      <c r="A80" s="23"/>
      <c r="B80" s="15"/>
      <c r="C80" s="11"/>
      <c r="D80" s="7" t="s">
        <v>27</v>
      </c>
      <c r="E80" s="42" t="s">
        <v>43</v>
      </c>
      <c r="F80" s="43">
        <v>50</v>
      </c>
      <c r="G80" s="43">
        <v>4</v>
      </c>
      <c r="H80" s="43">
        <v>2.3199999999999998</v>
      </c>
      <c r="I80" s="43">
        <v>25.98</v>
      </c>
      <c r="J80" s="43">
        <v>136</v>
      </c>
      <c r="K80" s="44" t="s">
        <v>37</v>
      </c>
      <c r="L80" s="43"/>
    </row>
    <row r="81" spans="1:12" ht="15" x14ac:dyDescent="0.25">
      <c r="A81" s="23"/>
      <c r="B81" s="15"/>
      <c r="C81" s="11"/>
      <c r="D81" s="7" t="s">
        <v>28</v>
      </c>
      <c r="E81" s="42" t="s">
        <v>44</v>
      </c>
      <c r="F81" s="43">
        <v>60</v>
      </c>
      <c r="G81" s="43">
        <v>3.2</v>
      </c>
      <c r="H81" s="43">
        <v>1.7</v>
      </c>
      <c r="I81" s="43">
        <v>20.399999999999999</v>
      </c>
      <c r="J81" s="43">
        <v>136</v>
      </c>
      <c r="K81" s="44" t="s">
        <v>37</v>
      </c>
      <c r="L81" s="43"/>
    </row>
    <row r="82" spans="1:12" ht="15" x14ac:dyDescent="0.25">
      <c r="A82" s="23"/>
      <c r="B82" s="15"/>
      <c r="C82" s="11"/>
      <c r="D82" s="7"/>
      <c r="E82" s="42" t="s">
        <v>59</v>
      </c>
      <c r="F82" s="43">
        <v>150</v>
      </c>
      <c r="G82" s="43">
        <v>1.2</v>
      </c>
      <c r="H82" s="43">
        <v>0.15</v>
      </c>
      <c r="I82" s="43">
        <v>11.2</v>
      </c>
      <c r="J82" s="43">
        <v>57</v>
      </c>
      <c r="K82" s="44" t="s">
        <v>37</v>
      </c>
      <c r="L82" s="43"/>
    </row>
    <row r="83" spans="1:12" ht="15" x14ac:dyDescent="0.25">
      <c r="A83" s="23"/>
      <c r="B83" s="15"/>
      <c r="C83" s="11"/>
      <c r="D83" s="6"/>
      <c r="E83" s="42" t="s">
        <v>88</v>
      </c>
      <c r="F83" s="43">
        <v>100</v>
      </c>
      <c r="G83" s="43">
        <v>8.6199999999999992</v>
      </c>
      <c r="H83" s="43">
        <v>14.4</v>
      </c>
      <c r="I83" s="43">
        <v>51.65</v>
      </c>
      <c r="J83" s="43">
        <v>329.8</v>
      </c>
      <c r="K83" s="44" t="s">
        <v>37</v>
      </c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29</v>
      </c>
      <c r="E85" s="9"/>
      <c r="F85" s="19">
        <v>1220</v>
      </c>
      <c r="G85" s="19">
        <v>43.5</v>
      </c>
      <c r="H85" s="19">
        <v>48.1</v>
      </c>
      <c r="I85" s="19">
        <v>235.7</v>
      </c>
      <c r="J85" s="19">
        <v>1457.2</v>
      </c>
      <c r="K85" s="25"/>
      <c r="L85" s="19">
        <f t="shared" ref="L85" si="25">SUM(L75:L84)</f>
        <v>0</v>
      </c>
    </row>
    <row r="86" spans="1:12" ht="15.75" customHeight="1" thickBot="1" x14ac:dyDescent="0.25">
      <c r="A86" s="29">
        <f>A67</f>
        <v>1</v>
      </c>
      <c r="B86" s="30">
        <f>B67</f>
        <v>4</v>
      </c>
      <c r="C86" s="52" t="s">
        <v>4</v>
      </c>
      <c r="D86" s="53"/>
      <c r="E86" s="31"/>
      <c r="F86" s="32">
        <f>F74+F85</f>
        <v>1220</v>
      </c>
      <c r="G86" s="32">
        <f t="shared" ref="G86" si="26">G74+G85</f>
        <v>43.5</v>
      </c>
      <c r="H86" s="32">
        <f t="shared" ref="H86" si="27">H74+H85</f>
        <v>48.1</v>
      </c>
      <c r="I86" s="32">
        <f t="shared" ref="I86" si="28">I74+I85</f>
        <v>235.7</v>
      </c>
      <c r="J86" s="32">
        <f t="shared" ref="J86:L86" si="29">J74+J85</f>
        <v>1457.2</v>
      </c>
      <c r="K86" s="32"/>
      <c r="L86" s="32">
        <f t="shared" si="29"/>
        <v>0</v>
      </c>
    </row>
    <row r="87" spans="1:12" ht="15" x14ac:dyDescent="0.25">
      <c r="A87" s="20">
        <v>1</v>
      </c>
      <c r="B87" s="21">
        <v>5</v>
      </c>
      <c r="C87" s="22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29</v>
      </c>
      <c r="E94" s="9"/>
      <c r="F94" s="19">
        <f>SUM(F87:F93)</f>
        <v>0</v>
      </c>
      <c r="G94" s="19">
        <f t="shared" ref="G94" si="30">SUM(G87:G93)</f>
        <v>0</v>
      </c>
      <c r="H94" s="19">
        <f t="shared" ref="H94" si="31">SUM(H87:H93)</f>
        <v>0</v>
      </c>
      <c r="I94" s="19">
        <f t="shared" ref="I94" si="32">SUM(I87:I93)</f>
        <v>0</v>
      </c>
      <c r="J94" s="19">
        <f t="shared" ref="J94:L94" si="33">SUM(J87:J93)</f>
        <v>0</v>
      </c>
      <c r="K94" s="25"/>
      <c r="L94" s="19">
        <f t="shared" si="33"/>
        <v>0</v>
      </c>
    </row>
    <row r="95" spans="1:12" ht="15" x14ac:dyDescent="0.25">
      <c r="A95" s="26">
        <f>A87</f>
        <v>1</v>
      </c>
      <c r="B95" s="13">
        <f>B87</f>
        <v>5</v>
      </c>
      <c r="C95" s="10" t="s">
        <v>21</v>
      </c>
      <c r="D95" s="7" t="s">
        <v>22</v>
      </c>
      <c r="E95" s="42" t="s">
        <v>66</v>
      </c>
      <c r="F95" s="43">
        <v>100</v>
      </c>
      <c r="G95" s="51">
        <v>1.33</v>
      </c>
      <c r="H95" s="43">
        <v>10.199999999999999</v>
      </c>
      <c r="I95" s="43">
        <v>6.86</v>
      </c>
      <c r="J95" s="43">
        <v>123.3</v>
      </c>
      <c r="K95" s="44">
        <v>51</v>
      </c>
      <c r="L95" s="43"/>
    </row>
    <row r="96" spans="1:12" ht="25.5" x14ac:dyDescent="0.25">
      <c r="A96" s="23"/>
      <c r="B96" s="15"/>
      <c r="C96" s="11"/>
      <c r="D96" s="7" t="s">
        <v>23</v>
      </c>
      <c r="E96" s="42" t="s">
        <v>67</v>
      </c>
      <c r="F96" s="43" t="s">
        <v>89</v>
      </c>
      <c r="G96" s="43">
        <v>4.7</v>
      </c>
      <c r="H96" s="43">
        <v>7</v>
      </c>
      <c r="I96" s="43">
        <v>28.3</v>
      </c>
      <c r="J96" s="43">
        <v>170.8</v>
      </c>
      <c r="K96" s="44">
        <v>91</v>
      </c>
      <c r="L96" s="43"/>
    </row>
    <row r="97" spans="1:12" ht="15" x14ac:dyDescent="0.25">
      <c r="A97" s="23"/>
      <c r="B97" s="15"/>
      <c r="C97" s="11"/>
      <c r="D97" s="7" t="s">
        <v>24</v>
      </c>
      <c r="E97" s="42" t="s">
        <v>68</v>
      </c>
      <c r="F97" s="43">
        <v>280</v>
      </c>
      <c r="G97" s="43">
        <v>24.7</v>
      </c>
      <c r="H97" s="43">
        <v>26</v>
      </c>
      <c r="I97" s="43">
        <v>23.8</v>
      </c>
      <c r="J97" s="43">
        <v>430.7</v>
      </c>
      <c r="K97" s="44">
        <v>63</v>
      </c>
      <c r="L97" s="43"/>
    </row>
    <row r="98" spans="1:12" ht="15" x14ac:dyDescent="0.25">
      <c r="A98" s="23"/>
      <c r="B98" s="15"/>
      <c r="C98" s="11"/>
      <c r="D98" s="7" t="s">
        <v>25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26</v>
      </c>
      <c r="E99" s="42" t="s">
        <v>69</v>
      </c>
      <c r="F99" s="43">
        <v>200</v>
      </c>
      <c r="G99" s="43">
        <v>0.2</v>
      </c>
      <c r="H99" s="43">
        <v>0.1</v>
      </c>
      <c r="I99" s="43">
        <v>26.2</v>
      </c>
      <c r="J99" s="43">
        <v>108.4</v>
      </c>
      <c r="K99" s="44">
        <v>108.4</v>
      </c>
      <c r="L99" s="43"/>
    </row>
    <row r="100" spans="1:12" ht="15" x14ac:dyDescent="0.25">
      <c r="A100" s="23"/>
      <c r="B100" s="15"/>
      <c r="C100" s="11"/>
      <c r="D100" s="7" t="s">
        <v>27</v>
      </c>
      <c r="E100" s="42" t="s">
        <v>43</v>
      </c>
      <c r="F100" s="43">
        <v>50</v>
      </c>
      <c r="G100" s="43">
        <v>4</v>
      </c>
      <c r="H100" s="43">
        <v>2.3199999999999998</v>
      </c>
      <c r="I100" s="43">
        <v>25.98</v>
      </c>
      <c r="J100" s="43">
        <v>136</v>
      </c>
      <c r="K100" s="44" t="s">
        <v>37</v>
      </c>
      <c r="L100" s="43"/>
    </row>
    <row r="101" spans="1:12" ht="15" x14ac:dyDescent="0.25">
      <c r="A101" s="23"/>
      <c r="B101" s="15"/>
      <c r="C101" s="11"/>
      <c r="D101" s="7" t="s">
        <v>28</v>
      </c>
      <c r="E101" s="42" t="s">
        <v>44</v>
      </c>
      <c r="F101" s="43">
        <v>60</v>
      </c>
      <c r="G101" s="43">
        <v>4.8</v>
      </c>
      <c r="H101" s="43">
        <v>2.56</v>
      </c>
      <c r="I101" s="43">
        <v>30.6</v>
      </c>
      <c r="J101" s="43">
        <v>138</v>
      </c>
      <c r="K101" s="44" t="s">
        <v>37</v>
      </c>
      <c r="L101" s="43"/>
    </row>
    <row r="102" spans="1:12" ht="15" x14ac:dyDescent="0.25">
      <c r="A102" s="23"/>
      <c r="B102" s="15"/>
      <c r="C102" s="11"/>
      <c r="D102" s="7"/>
      <c r="E102" s="42" t="s">
        <v>36</v>
      </c>
      <c r="F102" s="43">
        <v>150</v>
      </c>
      <c r="G102" s="43">
        <v>0.6</v>
      </c>
      <c r="H102" s="43">
        <v>0.6</v>
      </c>
      <c r="I102" s="43">
        <v>14</v>
      </c>
      <c r="J102" s="43">
        <v>64</v>
      </c>
      <c r="K102" s="44" t="s">
        <v>37</v>
      </c>
      <c r="L102" s="43"/>
    </row>
    <row r="103" spans="1:12" ht="15" x14ac:dyDescent="0.25">
      <c r="A103" s="23"/>
      <c r="B103" s="15"/>
      <c r="C103" s="11"/>
      <c r="D103" s="6"/>
      <c r="E103" s="42" t="s">
        <v>92</v>
      </c>
      <c r="F103" s="43">
        <v>75</v>
      </c>
      <c r="G103" s="43">
        <v>5.7</v>
      </c>
      <c r="H103" s="43">
        <v>14.9</v>
      </c>
      <c r="I103" s="43">
        <v>37.299999999999997</v>
      </c>
      <c r="J103" s="43">
        <v>246</v>
      </c>
      <c r="K103" s="44" t="s">
        <v>37</v>
      </c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29</v>
      </c>
      <c r="E105" s="9"/>
      <c r="F105" s="19">
        <v>1180</v>
      </c>
      <c r="G105" s="19">
        <f t="shared" ref="G105" si="34">SUM(G95:G104)</f>
        <v>46.03</v>
      </c>
      <c r="H105" s="19">
        <f t="shared" ref="H105" si="35">SUM(H95:H104)</f>
        <v>63.680000000000007</v>
      </c>
      <c r="I105" s="19">
        <f t="shared" ref="I105" si="36">SUM(I95:I104)</f>
        <v>193.04000000000002</v>
      </c>
      <c r="J105" s="19">
        <f t="shared" ref="J105:L105" si="37">SUM(J95:J104)</f>
        <v>1417.1999999999998</v>
      </c>
      <c r="K105" s="25"/>
      <c r="L105" s="19">
        <f t="shared" si="37"/>
        <v>0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52" t="s">
        <v>4</v>
      </c>
      <c r="D106" s="53"/>
      <c r="E106" s="31"/>
      <c r="F106" s="32">
        <f>F94+F105</f>
        <v>1180</v>
      </c>
      <c r="G106" s="32">
        <f t="shared" ref="G106" si="38">G94+G105</f>
        <v>46.03</v>
      </c>
      <c r="H106" s="32">
        <f t="shared" ref="H106" si="39">H94+H105</f>
        <v>63.680000000000007</v>
      </c>
      <c r="I106" s="32">
        <f t="shared" ref="I106" si="40">I94+I105</f>
        <v>193.04000000000002</v>
      </c>
      <c r="J106" s="32">
        <f t="shared" ref="J106:L106" si="41">J94+J105</f>
        <v>1417.1999999999998</v>
      </c>
      <c r="K106" s="32"/>
      <c r="L106" s="32">
        <f t="shared" si="41"/>
        <v>0</v>
      </c>
    </row>
    <row r="107" spans="1:12" ht="15" x14ac:dyDescent="0.25">
      <c r="A107" s="20">
        <v>2</v>
      </c>
      <c r="B107" s="21">
        <v>1</v>
      </c>
      <c r="C107" s="22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29</v>
      </c>
      <c r="E114" s="9"/>
      <c r="F114" s="19">
        <f>SUM(F107:F113)</f>
        <v>0</v>
      </c>
      <c r="G114" s="19">
        <f t="shared" ref="G114:J114" si="42">SUM(G107:G113)</f>
        <v>0</v>
      </c>
      <c r="H114" s="19">
        <f t="shared" si="42"/>
        <v>0</v>
      </c>
      <c r="I114" s="19">
        <f t="shared" si="42"/>
        <v>0</v>
      </c>
      <c r="J114" s="19">
        <f t="shared" si="42"/>
        <v>0</v>
      </c>
      <c r="K114" s="25">
        <v>0</v>
      </c>
      <c r="L114" s="19">
        <f t="shared" ref="L114" si="43">SUM(L107:L113)</f>
        <v>0</v>
      </c>
    </row>
    <row r="115" spans="1:12" ht="15" x14ac:dyDescent="0.25">
      <c r="A115" s="26">
        <f>A107</f>
        <v>2</v>
      </c>
      <c r="B115" s="13">
        <f>B107</f>
        <v>1</v>
      </c>
      <c r="C115" s="10" t="s">
        <v>21</v>
      </c>
      <c r="D115" s="7" t="s">
        <v>22</v>
      </c>
      <c r="E115" s="42" t="s">
        <v>38</v>
      </c>
      <c r="F115" s="43">
        <v>100</v>
      </c>
      <c r="G115" s="43">
        <v>0.8</v>
      </c>
      <c r="H115" s="43">
        <v>0.1</v>
      </c>
      <c r="I115" s="43">
        <v>2</v>
      </c>
      <c r="J115" s="51">
        <v>11.6</v>
      </c>
      <c r="K115" s="44">
        <v>17</v>
      </c>
      <c r="L115" s="43"/>
    </row>
    <row r="116" spans="1:12" ht="15" x14ac:dyDescent="0.25">
      <c r="A116" s="23"/>
      <c r="B116" s="15"/>
      <c r="C116" s="11"/>
      <c r="D116" s="7" t="s">
        <v>23</v>
      </c>
      <c r="E116" s="42" t="s">
        <v>61</v>
      </c>
      <c r="F116" s="43" t="s">
        <v>98</v>
      </c>
      <c r="G116" s="43">
        <v>7</v>
      </c>
      <c r="H116" s="43">
        <v>4.8499999999999996</v>
      </c>
      <c r="I116" s="43">
        <v>34</v>
      </c>
      <c r="J116" s="43">
        <v>150</v>
      </c>
      <c r="K116" s="44" t="s">
        <v>101</v>
      </c>
      <c r="L116" s="43"/>
    </row>
    <row r="117" spans="1:12" ht="15" x14ac:dyDescent="0.25">
      <c r="A117" s="23"/>
      <c r="B117" s="15"/>
      <c r="C117" s="11"/>
      <c r="D117" s="7" t="s">
        <v>24</v>
      </c>
      <c r="E117" s="42" t="s">
        <v>100</v>
      </c>
      <c r="F117" s="43">
        <v>100</v>
      </c>
      <c r="G117" s="43">
        <v>16.2</v>
      </c>
      <c r="H117" s="43">
        <v>14.2</v>
      </c>
      <c r="I117" s="43">
        <v>17</v>
      </c>
      <c r="J117" s="43">
        <v>243</v>
      </c>
      <c r="K117" s="44">
        <v>314</v>
      </c>
      <c r="L117" s="43"/>
    </row>
    <row r="118" spans="1:12" ht="15" x14ac:dyDescent="0.25">
      <c r="A118" s="23"/>
      <c r="B118" s="15"/>
      <c r="C118" s="11"/>
      <c r="D118" s="7" t="s">
        <v>25</v>
      </c>
      <c r="E118" s="42" t="s">
        <v>64</v>
      </c>
      <c r="F118" s="43">
        <v>200</v>
      </c>
      <c r="G118" s="43">
        <v>4.8</v>
      </c>
      <c r="H118" s="43">
        <v>4.8</v>
      </c>
      <c r="I118" s="43">
        <v>45.3</v>
      </c>
      <c r="J118" s="43">
        <v>206</v>
      </c>
      <c r="K118" s="44">
        <v>323</v>
      </c>
      <c r="L118" s="43"/>
    </row>
    <row r="119" spans="1:12" ht="15" x14ac:dyDescent="0.25">
      <c r="A119" s="23"/>
      <c r="B119" s="15"/>
      <c r="C119" s="11"/>
      <c r="D119" s="7" t="s">
        <v>26</v>
      </c>
      <c r="E119" s="42" t="s">
        <v>65</v>
      </c>
      <c r="F119" s="43">
        <v>200</v>
      </c>
      <c r="G119" s="43">
        <v>1</v>
      </c>
      <c r="H119" s="43">
        <v>1</v>
      </c>
      <c r="I119" s="43">
        <v>15</v>
      </c>
      <c r="J119" s="43">
        <v>76</v>
      </c>
      <c r="K119" s="44">
        <v>442</v>
      </c>
      <c r="L119" s="43"/>
    </row>
    <row r="120" spans="1:12" ht="15" x14ac:dyDescent="0.25">
      <c r="A120" s="23"/>
      <c r="B120" s="15"/>
      <c r="C120" s="11"/>
      <c r="D120" s="7" t="s">
        <v>27</v>
      </c>
      <c r="E120" s="42" t="s">
        <v>43</v>
      </c>
      <c r="F120" s="43">
        <v>50</v>
      </c>
      <c r="G120" s="43">
        <v>4</v>
      </c>
      <c r="H120" s="43">
        <v>2.3199999999999998</v>
      </c>
      <c r="I120" s="43">
        <v>25.98</v>
      </c>
      <c r="J120" s="43">
        <v>136</v>
      </c>
      <c r="K120" s="44" t="s">
        <v>37</v>
      </c>
      <c r="L120" s="43"/>
    </row>
    <row r="121" spans="1:12" ht="15" x14ac:dyDescent="0.25">
      <c r="A121" s="23"/>
      <c r="B121" s="15"/>
      <c r="C121" s="11"/>
      <c r="D121" s="7" t="s">
        <v>28</v>
      </c>
      <c r="E121" s="42" t="s">
        <v>44</v>
      </c>
      <c r="F121" s="43">
        <v>60</v>
      </c>
      <c r="G121" s="43">
        <v>4.8</v>
      </c>
      <c r="H121" s="43">
        <v>2.5499999999999998</v>
      </c>
      <c r="I121" s="43">
        <v>20.399999999999999</v>
      </c>
      <c r="J121" s="43">
        <v>92</v>
      </c>
      <c r="K121" s="44" t="s">
        <v>37</v>
      </c>
      <c r="L121" s="43"/>
    </row>
    <row r="122" spans="1:12" ht="15" x14ac:dyDescent="0.25">
      <c r="A122" s="23"/>
      <c r="B122" s="15"/>
      <c r="C122" s="11"/>
      <c r="D122" s="7"/>
      <c r="E122" s="42" t="s">
        <v>102</v>
      </c>
      <c r="F122" s="43">
        <v>100</v>
      </c>
      <c r="G122" s="43">
        <v>4.0999999999999996</v>
      </c>
      <c r="H122" s="43">
        <v>2.5</v>
      </c>
      <c r="I122" s="43">
        <v>4.9000000000000004</v>
      </c>
      <c r="J122" s="43">
        <v>87</v>
      </c>
      <c r="K122" s="44" t="s">
        <v>37</v>
      </c>
      <c r="L122" s="43"/>
    </row>
    <row r="123" spans="1:12" ht="15" x14ac:dyDescent="0.25">
      <c r="A123" s="23"/>
      <c r="B123" s="15"/>
      <c r="C123" s="11"/>
      <c r="D123" s="6"/>
      <c r="E123" s="42" t="s">
        <v>36</v>
      </c>
      <c r="F123" s="43">
        <v>150</v>
      </c>
      <c r="G123" s="43" t="s">
        <v>104</v>
      </c>
      <c r="H123" s="43" t="s">
        <v>104</v>
      </c>
      <c r="I123" s="43">
        <v>14</v>
      </c>
      <c r="J123" s="43">
        <v>64</v>
      </c>
      <c r="K123" s="44" t="s">
        <v>37</v>
      </c>
      <c r="L123" s="43"/>
    </row>
    <row r="124" spans="1:12" ht="15" x14ac:dyDescent="0.25">
      <c r="A124" s="23"/>
      <c r="B124" s="15"/>
      <c r="C124" s="11"/>
      <c r="D124" s="6"/>
      <c r="E124" s="42" t="s">
        <v>103</v>
      </c>
      <c r="F124" s="43">
        <v>75</v>
      </c>
      <c r="G124" s="43">
        <v>5.7</v>
      </c>
      <c r="H124" s="43">
        <v>14.9</v>
      </c>
      <c r="I124" s="43">
        <v>37.200000000000003</v>
      </c>
      <c r="J124" s="43">
        <v>246</v>
      </c>
      <c r="K124" s="44">
        <v>105</v>
      </c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4"/>
      <c r="B126" s="17"/>
      <c r="C126" s="8"/>
      <c r="D126" s="18" t="s">
        <v>29</v>
      </c>
      <c r="E126" s="9"/>
      <c r="F126" s="19">
        <v>1295</v>
      </c>
      <c r="G126" s="19">
        <v>49</v>
      </c>
      <c r="H126" s="19">
        <v>49.6</v>
      </c>
      <c r="I126" s="19">
        <v>226.1</v>
      </c>
      <c r="J126" s="19">
        <v>1477</v>
      </c>
      <c r="K126" s="25"/>
      <c r="L126" s="19">
        <f t="shared" ref="L126" si="44">SUM(L115:L125)</f>
        <v>0</v>
      </c>
    </row>
    <row r="127" spans="1:12" ht="15.75" thickBot="1" x14ac:dyDescent="0.25">
      <c r="A127" s="29">
        <f>A107</f>
        <v>2</v>
      </c>
      <c r="B127" s="30">
        <f>B107</f>
        <v>1</v>
      </c>
      <c r="C127" s="52" t="s">
        <v>4</v>
      </c>
      <c r="D127" s="53"/>
      <c r="E127" s="31"/>
      <c r="F127" s="32">
        <f>F114+F126</f>
        <v>1295</v>
      </c>
      <c r="G127" s="32">
        <f t="shared" ref="G127" si="45">G114+G126</f>
        <v>49</v>
      </c>
      <c r="H127" s="32">
        <f t="shared" ref="H127" si="46">H114+H126</f>
        <v>49.6</v>
      </c>
      <c r="I127" s="32">
        <f t="shared" ref="I127" si="47">I114+I126</f>
        <v>226.1</v>
      </c>
      <c r="J127" s="32">
        <f t="shared" ref="J127:L127" si="48">J114+J126</f>
        <v>1477</v>
      </c>
      <c r="K127" s="32"/>
      <c r="L127" s="32">
        <f t="shared" si="48"/>
        <v>0</v>
      </c>
    </row>
    <row r="128" spans="1:12" ht="15" x14ac:dyDescent="0.25">
      <c r="A128" s="14">
        <v>2</v>
      </c>
      <c r="B128" s="15">
        <v>2</v>
      </c>
      <c r="C128" s="22"/>
      <c r="D128" s="5"/>
      <c r="E128" s="42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6"/>
      <c r="B135" s="17"/>
      <c r="C135" s="8"/>
      <c r="D135" s="18" t="s">
        <v>29</v>
      </c>
      <c r="E135" s="9"/>
      <c r="F135" s="19"/>
      <c r="G135" s="19"/>
      <c r="H135" s="19"/>
      <c r="I135" s="19"/>
      <c r="J135" s="19"/>
      <c r="K135" s="25"/>
      <c r="L135" s="19">
        <f t="shared" ref="L135" si="49">SUM(L128:L134)</f>
        <v>0</v>
      </c>
    </row>
    <row r="136" spans="1:12" ht="15" x14ac:dyDescent="0.25">
      <c r="A136" s="13">
        <f>A128</f>
        <v>2</v>
      </c>
      <c r="B136" s="13">
        <f>B128</f>
        <v>2</v>
      </c>
      <c r="C136" s="10" t="s">
        <v>21</v>
      </c>
      <c r="D136" s="7" t="s">
        <v>22</v>
      </c>
      <c r="E136" s="42" t="s">
        <v>70</v>
      </c>
      <c r="F136" s="43">
        <v>100</v>
      </c>
      <c r="G136" s="43">
        <v>0.71</v>
      </c>
      <c r="H136" s="43">
        <v>3.2</v>
      </c>
      <c r="I136" s="43">
        <v>4.5999999999999996</v>
      </c>
      <c r="J136" s="43">
        <v>52.2</v>
      </c>
      <c r="K136" s="44">
        <v>21</v>
      </c>
      <c r="L136" s="43"/>
    </row>
    <row r="137" spans="1:12" ht="15" x14ac:dyDescent="0.25">
      <c r="A137" s="14"/>
      <c r="B137" s="15"/>
      <c r="C137" s="11"/>
      <c r="D137" s="7" t="s">
        <v>23</v>
      </c>
      <c r="E137" s="42" t="s">
        <v>71</v>
      </c>
      <c r="F137" s="43" t="s">
        <v>107</v>
      </c>
      <c r="G137" s="43">
        <v>6.5</v>
      </c>
      <c r="H137" s="43">
        <v>2.36</v>
      </c>
      <c r="I137" s="43">
        <v>15.7</v>
      </c>
      <c r="J137" s="43">
        <v>110.8</v>
      </c>
      <c r="K137" s="44" t="s">
        <v>72</v>
      </c>
      <c r="L137" s="43"/>
    </row>
    <row r="138" spans="1:12" ht="15" x14ac:dyDescent="0.25">
      <c r="A138" s="14"/>
      <c r="B138" s="15"/>
      <c r="C138" s="11"/>
      <c r="D138" s="7" t="s">
        <v>24</v>
      </c>
      <c r="E138" s="42" t="s">
        <v>73</v>
      </c>
      <c r="F138" s="43">
        <v>280</v>
      </c>
      <c r="G138" s="43">
        <v>23.4</v>
      </c>
      <c r="H138" s="43">
        <v>21.1</v>
      </c>
      <c r="I138" s="43">
        <v>23.2</v>
      </c>
      <c r="J138" s="43">
        <v>376.1</v>
      </c>
      <c r="K138" s="44">
        <v>25</v>
      </c>
      <c r="L138" s="43"/>
    </row>
    <row r="139" spans="1:12" ht="15" x14ac:dyDescent="0.25">
      <c r="A139" s="14"/>
      <c r="B139" s="15"/>
      <c r="C139" s="11"/>
      <c r="D139" s="7" t="s">
        <v>25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26</v>
      </c>
      <c r="E140" s="42" t="s">
        <v>51</v>
      </c>
      <c r="F140" s="43">
        <v>200</v>
      </c>
      <c r="G140" s="43">
        <v>0.2</v>
      </c>
      <c r="H140" s="43">
        <v>0.2</v>
      </c>
      <c r="I140" s="43">
        <v>20.100000000000001</v>
      </c>
      <c r="J140" s="43">
        <v>87.8</v>
      </c>
      <c r="K140" s="44">
        <v>12</v>
      </c>
      <c r="L140" s="43"/>
    </row>
    <row r="141" spans="1:12" ht="15" x14ac:dyDescent="0.25">
      <c r="A141" s="14"/>
      <c r="B141" s="15"/>
      <c r="C141" s="11"/>
      <c r="D141" s="7" t="s">
        <v>27</v>
      </c>
      <c r="E141" s="42" t="s">
        <v>43</v>
      </c>
      <c r="F141" s="43">
        <v>50</v>
      </c>
      <c r="G141" s="43">
        <v>4</v>
      </c>
      <c r="H141" s="43">
        <v>2.3199999999999998</v>
      </c>
      <c r="I141" s="43">
        <v>25.98</v>
      </c>
      <c r="J141" s="43">
        <v>136</v>
      </c>
      <c r="K141" s="44" t="s">
        <v>37</v>
      </c>
      <c r="L141" s="43"/>
    </row>
    <row r="142" spans="1:12" ht="15" x14ac:dyDescent="0.25">
      <c r="A142" s="14"/>
      <c r="B142" s="15"/>
      <c r="C142" s="11"/>
      <c r="D142" s="7" t="s">
        <v>28</v>
      </c>
      <c r="E142" s="42" t="s">
        <v>44</v>
      </c>
      <c r="F142" s="43">
        <v>60</v>
      </c>
      <c r="G142" s="43">
        <v>3.2</v>
      </c>
      <c r="H142" s="43">
        <v>1.7</v>
      </c>
      <c r="I142" s="43">
        <v>20.399999999999999</v>
      </c>
      <c r="J142" s="43">
        <v>92</v>
      </c>
      <c r="K142" s="44" t="s">
        <v>37</v>
      </c>
      <c r="L142" s="43"/>
    </row>
    <row r="143" spans="1:12" ht="15" x14ac:dyDescent="0.25">
      <c r="A143" s="14"/>
      <c r="B143" s="15"/>
      <c r="C143" s="11"/>
      <c r="D143" s="7"/>
      <c r="E143" s="42" t="s">
        <v>45</v>
      </c>
      <c r="F143" s="43">
        <v>170</v>
      </c>
      <c r="G143" s="43">
        <v>1.53</v>
      </c>
      <c r="H143" s="43">
        <v>0.34</v>
      </c>
      <c r="I143" s="43">
        <v>13.77</v>
      </c>
      <c r="J143" s="43">
        <v>73.099999999999994</v>
      </c>
      <c r="K143" s="44" t="s">
        <v>37</v>
      </c>
      <c r="L143" s="43"/>
    </row>
    <row r="144" spans="1:12" ht="15" x14ac:dyDescent="0.25">
      <c r="A144" s="14"/>
      <c r="B144" s="15"/>
      <c r="C144" s="11"/>
      <c r="D144" s="6"/>
      <c r="E144" s="42" t="s">
        <v>96</v>
      </c>
      <c r="F144" s="43">
        <v>100</v>
      </c>
      <c r="G144" s="43">
        <v>7.2</v>
      </c>
      <c r="H144" s="51">
        <v>10.8</v>
      </c>
      <c r="I144" s="43">
        <v>49.8</v>
      </c>
      <c r="J144" s="43">
        <v>300.60000000000002</v>
      </c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29</v>
      </c>
      <c r="E146" s="9"/>
      <c r="F146" s="19">
        <v>1230</v>
      </c>
      <c r="G146" s="19">
        <v>53.5</v>
      </c>
      <c r="H146" s="19">
        <v>49.1</v>
      </c>
      <c r="I146" s="19">
        <v>194.6</v>
      </c>
      <c r="J146" s="19">
        <v>1395.6</v>
      </c>
      <c r="K146" s="25"/>
      <c r="L146" s="19">
        <f t="shared" ref="L146" si="50">SUM(L136:L145)</f>
        <v>0</v>
      </c>
    </row>
    <row r="147" spans="1:12" ht="15.75" thickBot="1" x14ac:dyDescent="0.25">
      <c r="A147" s="33">
        <f>A128</f>
        <v>2</v>
      </c>
      <c r="B147" s="33">
        <f>B128</f>
        <v>2</v>
      </c>
      <c r="C147" s="52" t="s">
        <v>4</v>
      </c>
      <c r="D147" s="53"/>
      <c r="E147" s="31"/>
      <c r="F147" s="32">
        <f>F135+F146</f>
        <v>1230</v>
      </c>
      <c r="G147" s="32">
        <f t="shared" ref="G147" si="51">G135+G146</f>
        <v>53.5</v>
      </c>
      <c r="H147" s="32">
        <f t="shared" ref="H147" si="52">H135+H146</f>
        <v>49.1</v>
      </c>
      <c r="I147" s="32">
        <f t="shared" ref="I147" si="53">I135+I146</f>
        <v>194.6</v>
      </c>
      <c r="J147" s="32">
        <f t="shared" ref="J147:L147" si="54">J135+J146</f>
        <v>1395.6</v>
      </c>
      <c r="K147" s="32"/>
      <c r="L147" s="32">
        <f t="shared" si="54"/>
        <v>0</v>
      </c>
    </row>
    <row r="148" spans="1:12" ht="15" x14ac:dyDescent="0.25">
      <c r="A148" s="20">
        <v>2</v>
      </c>
      <c r="B148" s="21">
        <v>3</v>
      </c>
      <c r="C148" s="22" t="s">
        <v>19</v>
      </c>
      <c r="D148" s="5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/>
      <c r="E150" s="42"/>
      <c r="F150" s="43"/>
      <c r="G150" s="43"/>
      <c r="H150" s="43"/>
      <c r="I150" s="43"/>
      <c r="J150" s="43"/>
      <c r="K150" s="44"/>
      <c r="L150" s="43"/>
    </row>
    <row r="151" spans="1:12" ht="15.75" customHeight="1" x14ac:dyDescent="0.25">
      <c r="A151" s="23"/>
      <c r="B151" s="15"/>
      <c r="C151" s="11"/>
      <c r="D151" s="7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29</v>
      </c>
      <c r="E155" s="9"/>
      <c r="F155" s="19">
        <f>SUM(F148:F154)</f>
        <v>0</v>
      </c>
      <c r="G155" s="19">
        <f t="shared" ref="G155:J155" si="55">SUM(G148:G154)</f>
        <v>0</v>
      </c>
      <c r="H155" s="19">
        <f t="shared" si="55"/>
        <v>0</v>
      </c>
      <c r="I155" s="19">
        <f t="shared" si="55"/>
        <v>0</v>
      </c>
      <c r="J155" s="19">
        <f t="shared" si="55"/>
        <v>0</v>
      </c>
      <c r="K155" s="25"/>
      <c r="L155" s="19">
        <f t="shared" ref="L155" si="56">SUM(L148:L154)</f>
        <v>0</v>
      </c>
    </row>
    <row r="156" spans="1:12" ht="15" x14ac:dyDescent="0.25">
      <c r="A156" s="26">
        <f>A148</f>
        <v>2</v>
      </c>
      <c r="B156" s="13">
        <f>B148</f>
        <v>3</v>
      </c>
      <c r="C156" s="10" t="s">
        <v>21</v>
      </c>
      <c r="D156" s="7" t="s">
        <v>22</v>
      </c>
      <c r="E156" s="42" t="s">
        <v>74</v>
      </c>
      <c r="F156" s="43">
        <v>100</v>
      </c>
      <c r="G156" s="43">
        <v>2.7</v>
      </c>
      <c r="H156" s="43">
        <v>6.53</v>
      </c>
      <c r="I156" s="43">
        <v>3.6</v>
      </c>
      <c r="J156" s="43">
        <v>54</v>
      </c>
      <c r="K156" s="44">
        <v>52</v>
      </c>
      <c r="L156" s="43"/>
    </row>
    <row r="157" spans="1:12" ht="15" x14ac:dyDescent="0.25">
      <c r="A157" s="23"/>
      <c r="B157" s="15"/>
      <c r="C157" s="11"/>
      <c r="D157" s="7" t="s">
        <v>23</v>
      </c>
      <c r="E157" s="42" t="s">
        <v>75</v>
      </c>
      <c r="F157" s="43" t="s">
        <v>90</v>
      </c>
      <c r="G157" s="43">
        <v>2.5499999999999998</v>
      </c>
      <c r="H157" s="43">
        <v>4.1100000000000003</v>
      </c>
      <c r="I157" s="43">
        <v>8.36</v>
      </c>
      <c r="J157" s="43">
        <v>81</v>
      </c>
      <c r="K157" s="44">
        <v>64</v>
      </c>
      <c r="L157" s="43"/>
    </row>
    <row r="158" spans="1:12" ht="15" x14ac:dyDescent="0.25">
      <c r="A158" s="23"/>
      <c r="B158" s="15"/>
      <c r="C158" s="11"/>
      <c r="D158" s="7" t="s">
        <v>24</v>
      </c>
      <c r="E158" s="42" t="s">
        <v>76</v>
      </c>
      <c r="F158" s="43" t="s">
        <v>91</v>
      </c>
      <c r="G158" s="43">
        <v>10.3</v>
      </c>
      <c r="H158" s="43">
        <v>9.11</v>
      </c>
      <c r="I158" s="43">
        <v>17.899999999999999</v>
      </c>
      <c r="J158" s="43">
        <v>178.03</v>
      </c>
      <c r="K158" s="44">
        <v>19</v>
      </c>
      <c r="L158" s="43"/>
    </row>
    <row r="159" spans="1:12" ht="15" x14ac:dyDescent="0.25">
      <c r="A159" s="23"/>
      <c r="B159" s="15"/>
      <c r="C159" s="11"/>
      <c r="D159" s="7" t="s">
        <v>25</v>
      </c>
      <c r="E159" s="42" t="s">
        <v>50</v>
      </c>
      <c r="F159" s="43">
        <v>200</v>
      </c>
      <c r="G159" s="43">
        <v>3.7</v>
      </c>
      <c r="H159" s="43">
        <v>6.3</v>
      </c>
      <c r="I159" s="43">
        <v>32.799999999999997</v>
      </c>
      <c r="J159" s="43">
        <v>203</v>
      </c>
      <c r="K159" s="44">
        <v>325</v>
      </c>
      <c r="L159" s="43"/>
    </row>
    <row r="160" spans="1:12" ht="15" x14ac:dyDescent="0.25">
      <c r="A160" s="23"/>
      <c r="B160" s="15"/>
      <c r="C160" s="11"/>
      <c r="D160" s="7" t="s">
        <v>26</v>
      </c>
      <c r="E160" s="42" t="s">
        <v>58</v>
      </c>
      <c r="F160" s="43">
        <v>200</v>
      </c>
      <c r="G160" s="43">
        <v>0.5</v>
      </c>
      <c r="H160" s="43">
        <v>0.1</v>
      </c>
      <c r="I160" s="43">
        <v>24.1</v>
      </c>
      <c r="J160" s="43">
        <v>95.2</v>
      </c>
      <c r="K160" s="44">
        <v>9</v>
      </c>
      <c r="L160" s="43"/>
    </row>
    <row r="161" spans="1:12" ht="15" x14ac:dyDescent="0.25">
      <c r="A161" s="23"/>
      <c r="B161" s="15"/>
      <c r="C161" s="11"/>
      <c r="D161" s="7" t="s">
        <v>27</v>
      </c>
      <c r="E161" s="42" t="s">
        <v>43</v>
      </c>
      <c r="F161" s="43">
        <v>50</v>
      </c>
      <c r="G161" s="43">
        <v>4</v>
      </c>
      <c r="H161" s="43">
        <v>2.3199999999999998</v>
      </c>
      <c r="I161" s="43">
        <v>25.98</v>
      </c>
      <c r="J161" s="43">
        <v>136</v>
      </c>
      <c r="K161" s="44" t="s">
        <v>37</v>
      </c>
      <c r="L161" s="43"/>
    </row>
    <row r="162" spans="1:12" ht="15" x14ac:dyDescent="0.25">
      <c r="A162" s="23"/>
      <c r="B162" s="15"/>
      <c r="C162" s="11"/>
      <c r="D162" s="7" t="s">
        <v>28</v>
      </c>
      <c r="E162" s="42" t="s">
        <v>44</v>
      </c>
      <c r="F162" s="43">
        <v>60</v>
      </c>
      <c r="G162" s="43">
        <v>3.2</v>
      </c>
      <c r="H162" s="43">
        <v>1.7</v>
      </c>
      <c r="I162" s="43">
        <v>20.399999999999999</v>
      </c>
      <c r="J162" s="43">
        <v>92</v>
      </c>
      <c r="K162" s="44" t="s">
        <v>37</v>
      </c>
      <c r="L162" s="43"/>
    </row>
    <row r="163" spans="1:12" ht="15" x14ac:dyDescent="0.25">
      <c r="A163" s="23"/>
      <c r="B163" s="15"/>
      <c r="C163" s="11"/>
      <c r="D163" s="7"/>
      <c r="E163" s="42" t="s">
        <v>52</v>
      </c>
      <c r="F163" s="43">
        <v>150</v>
      </c>
      <c r="G163" s="43">
        <v>0.5</v>
      </c>
      <c r="H163" s="43" t="s">
        <v>87</v>
      </c>
      <c r="I163" s="43">
        <v>24.1</v>
      </c>
      <c r="J163" s="43">
        <v>95.2</v>
      </c>
      <c r="K163" s="44" t="s">
        <v>37</v>
      </c>
      <c r="L163" s="43"/>
    </row>
    <row r="164" spans="1:12" ht="15" x14ac:dyDescent="0.25">
      <c r="A164" s="23"/>
      <c r="B164" s="15"/>
      <c r="C164" s="11"/>
      <c r="D164" s="7"/>
      <c r="E164" s="42" t="s">
        <v>88</v>
      </c>
      <c r="F164" s="43">
        <v>100</v>
      </c>
      <c r="G164" s="43">
        <v>8.6199999999999992</v>
      </c>
      <c r="H164" s="43">
        <v>14.4</v>
      </c>
      <c r="I164" s="43">
        <v>61.65</v>
      </c>
      <c r="J164" s="43">
        <v>329.8</v>
      </c>
      <c r="K164" s="44" t="s">
        <v>37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29</v>
      </c>
      <c r="E167" s="9"/>
      <c r="F167" s="19">
        <v>1275</v>
      </c>
      <c r="G167" s="19">
        <v>46.9</v>
      </c>
      <c r="H167" s="19">
        <v>55.7</v>
      </c>
      <c r="I167" s="19">
        <v>236.8</v>
      </c>
      <c r="J167" s="19">
        <v>1435.4</v>
      </c>
      <c r="K167" s="25"/>
      <c r="L167" s="19">
        <f t="shared" ref="L167" si="57">SUM(L156:L166)</f>
        <v>0</v>
      </c>
    </row>
    <row r="168" spans="1:12" ht="15.75" thickBot="1" x14ac:dyDescent="0.25">
      <c r="A168" s="29">
        <f>A148</f>
        <v>2</v>
      </c>
      <c r="B168" s="30">
        <f>B148</f>
        <v>3</v>
      </c>
      <c r="C168" s="52" t="s">
        <v>4</v>
      </c>
      <c r="D168" s="53"/>
      <c r="E168" s="31"/>
      <c r="F168" s="32">
        <f>F155+F167</f>
        <v>1275</v>
      </c>
      <c r="G168" s="32">
        <f t="shared" ref="G168" si="58">G155+G167</f>
        <v>46.9</v>
      </c>
      <c r="H168" s="32">
        <f t="shared" ref="H168" si="59">H155+H167</f>
        <v>55.7</v>
      </c>
      <c r="I168" s="32">
        <f t="shared" ref="I168" si="60">I155+I167</f>
        <v>236.8</v>
      </c>
      <c r="J168" s="32">
        <f t="shared" ref="J168:L168" si="61">J155+J167</f>
        <v>1435.4</v>
      </c>
      <c r="K168" s="32"/>
      <c r="L168" s="32">
        <f t="shared" si="61"/>
        <v>0</v>
      </c>
    </row>
    <row r="169" spans="1:12" ht="15" x14ac:dyDescent="0.25">
      <c r="A169" s="20">
        <v>2</v>
      </c>
      <c r="B169" s="21">
        <v>4</v>
      </c>
      <c r="C169" s="22" t="s">
        <v>19</v>
      </c>
      <c r="D169" s="5"/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29</v>
      </c>
      <c r="E176" s="9"/>
      <c r="F176" s="19">
        <f>SUM(F169:F175)</f>
        <v>0</v>
      </c>
      <c r="G176" s="19">
        <f t="shared" ref="G176:J176" si="62">SUM(G169:G175)</f>
        <v>0</v>
      </c>
      <c r="H176" s="19">
        <f t="shared" si="62"/>
        <v>0</v>
      </c>
      <c r="I176" s="19">
        <f t="shared" si="62"/>
        <v>0</v>
      </c>
      <c r="J176" s="19">
        <f t="shared" si="62"/>
        <v>0</v>
      </c>
      <c r="K176" s="25"/>
      <c r="L176" s="19">
        <f t="shared" ref="L176" si="63">SUM(L169:L175)</f>
        <v>0</v>
      </c>
    </row>
    <row r="177" spans="1:12" ht="15" x14ac:dyDescent="0.25">
      <c r="A177" s="26">
        <f>A169</f>
        <v>2</v>
      </c>
      <c r="B177" s="13">
        <f>B169</f>
        <v>4</v>
      </c>
      <c r="C177" s="10" t="s">
        <v>21</v>
      </c>
      <c r="D177" s="7" t="s">
        <v>22</v>
      </c>
      <c r="E177" s="42" t="s">
        <v>77</v>
      </c>
      <c r="F177" s="43" t="s">
        <v>108</v>
      </c>
      <c r="G177" s="43">
        <v>3.3</v>
      </c>
      <c r="H177" s="43">
        <v>3.6</v>
      </c>
      <c r="I177" s="43">
        <v>4.2</v>
      </c>
      <c r="J177" s="43">
        <v>72</v>
      </c>
      <c r="K177" s="44">
        <v>213</v>
      </c>
      <c r="L177" s="43"/>
    </row>
    <row r="178" spans="1:12" ht="25.5" x14ac:dyDescent="0.25">
      <c r="A178" s="23"/>
      <c r="B178" s="15"/>
      <c r="C178" s="11"/>
      <c r="D178" s="7" t="s">
        <v>23</v>
      </c>
      <c r="E178" s="42" t="s">
        <v>78</v>
      </c>
      <c r="F178" s="43" t="s">
        <v>90</v>
      </c>
      <c r="G178" s="43">
        <v>4.5999999999999996</v>
      </c>
      <c r="H178" s="43">
        <v>5.64</v>
      </c>
      <c r="I178" s="43">
        <v>11.2</v>
      </c>
      <c r="J178" s="43">
        <v>94</v>
      </c>
      <c r="K178" s="44">
        <v>76</v>
      </c>
      <c r="L178" s="43"/>
    </row>
    <row r="179" spans="1:12" ht="15" x14ac:dyDescent="0.25">
      <c r="A179" s="23"/>
      <c r="B179" s="15"/>
      <c r="C179" s="11"/>
      <c r="D179" s="7" t="s">
        <v>24</v>
      </c>
      <c r="E179" s="42" t="s">
        <v>79</v>
      </c>
      <c r="F179" s="43" t="s">
        <v>91</v>
      </c>
      <c r="G179" s="43">
        <v>8</v>
      </c>
      <c r="H179" s="43">
        <v>10.210000000000001</v>
      </c>
      <c r="I179" s="43">
        <v>11.56</v>
      </c>
      <c r="J179" s="43">
        <v>180</v>
      </c>
      <c r="K179" s="44">
        <v>64</v>
      </c>
      <c r="L179" s="43"/>
    </row>
    <row r="180" spans="1:12" ht="15" x14ac:dyDescent="0.25">
      <c r="A180" s="23"/>
      <c r="B180" s="15"/>
      <c r="C180" s="11"/>
      <c r="D180" s="7" t="s">
        <v>25</v>
      </c>
      <c r="E180" s="42" t="s">
        <v>41</v>
      </c>
      <c r="F180" s="43">
        <v>200</v>
      </c>
      <c r="G180" s="43">
        <v>5</v>
      </c>
      <c r="H180" s="43">
        <v>4.8</v>
      </c>
      <c r="I180" s="43">
        <v>27</v>
      </c>
      <c r="J180" s="43">
        <v>151</v>
      </c>
      <c r="K180" s="44">
        <v>331</v>
      </c>
      <c r="L180" s="43"/>
    </row>
    <row r="181" spans="1:12" ht="15" x14ac:dyDescent="0.25">
      <c r="A181" s="23"/>
      <c r="B181" s="15"/>
      <c r="C181" s="11"/>
      <c r="D181" s="7" t="s">
        <v>26</v>
      </c>
      <c r="E181" s="42" t="s">
        <v>80</v>
      </c>
      <c r="F181" s="43">
        <v>200</v>
      </c>
      <c r="G181" s="43">
        <v>1</v>
      </c>
      <c r="H181" s="43">
        <v>0.2</v>
      </c>
      <c r="I181" s="43">
        <v>19.7</v>
      </c>
      <c r="J181" s="43">
        <v>90</v>
      </c>
      <c r="K181" s="44">
        <v>442</v>
      </c>
      <c r="L181" s="43"/>
    </row>
    <row r="182" spans="1:12" ht="15" x14ac:dyDescent="0.25">
      <c r="A182" s="23"/>
      <c r="B182" s="15"/>
      <c r="C182" s="11"/>
      <c r="D182" s="7" t="s">
        <v>27</v>
      </c>
      <c r="E182" s="42" t="s">
        <v>43</v>
      </c>
      <c r="F182" s="43">
        <v>50</v>
      </c>
      <c r="G182" s="43">
        <v>4</v>
      </c>
      <c r="H182" s="43">
        <v>2.3199999999999998</v>
      </c>
      <c r="I182" s="43">
        <v>25.98</v>
      </c>
      <c r="J182" s="43">
        <v>136</v>
      </c>
      <c r="K182" s="44" t="s">
        <v>37</v>
      </c>
      <c r="L182" s="43"/>
    </row>
    <row r="183" spans="1:12" ht="15" x14ac:dyDescent="0.25">
      <c r="A183" s="23"/>
      <c r="B183" s="15"/>
      <c r="C183" s="11"/>
      <c r="D183" s="7" t="s">
        <v>28</v>
      </c>
      <c r="E183" s="42" t="s">
        <v>44</v>
      </c>
      <c r="F183" s="43">
        <v>60</v>
      </c>
      <c r="G183" s="43">
        <v>3.2</v>
      </c>
      <c r="H183" s="43">
        <v>1.7</v>
      </c>
      <c r="I183" s="43">
        <v>20.399999999999999</v>
      </c>
      <c r="J183" s="43">
        <v>92</v>
      </c>
      <c r="K183" s="44" t="s">
        <v>37</v>
      </c>
      <c r="L183" s="43"/>
    </row>
    <row r="184" spans="1:12" ht="15" x14ac:dyDescent="0.25">
      <c r="A184" s="23"/>
      <c r="B184" s="15"/>
      <c r="C184" s="11"/>
      <c r="D184" s="7"/>
      <c r="E184" s="42" t="s">
        <v>59</v>
      </c>
      <c r="F184" s="43">
        <v>150</v>
      </c>
      <c r="G184" s="43">
        <v>1.2</v>
      </c>
      <c r="H184" s="43">
        <v>0.15</v>
      </c>
      <c r="I184" s="43">
        <v>11.2</v>
      </c>
      <c r="J184" s="43">
        <v>57</v>
      </c>
      <c r="K184" s="44" t="s">
        <v>37</v>
      </c>
      <c r="L184" s="43"/>
    </row>
    <row r="185" spans="1:12" ht="15" x14ac:dyDescent="0.25">
      <c r="A185" s="23"/>
      <c r="B185" s="15"/>
      <c r="C185" s="11"/>
      <c r="D185" s="6"/>
      <c r="E185" s="42" t="s">
        <v>92</v>
      </c>
      <c r="F185" s="43">
        <v>75</v>
      </c>
      <c r="G185" s="43">
        <v>57</v>
      </c>
      <c r="H185" s="43">
        <v>14.9</v>
      </c>
      <c r="I185" s="43">
        <v>37.200000000000003</v>
      </c>
      <c r="J185" s="43">
        <v>246</v>
      </c>
      <c r="K185" s="44">
        <v>105</v>
      </c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4"/>
      <c r="B187" s="17"/>
      <c r="C187" s="8"/>
      <c r="D187" s="18" t="s">
        <v>29</v>
      </c>
      <c r="E187" s="9"/>
      <c r="F187" s="19">
        <v>1250</v>
      </c>
      <c r="G187" s="19">
        <v>48.9</v>
      </c>
      <c r="H187" s="19">
        <v>52.6</v>
      </c>
      <c r="I187" s="19">
        <v>198.2</v>
      </c>
      <c r="J187" s="19">
        <v>1420.6</v>
      </c>
      <c r="K187" s="25"/>
      <c r="L187" s="19"/>
    </row>
    <row r="188" spans="1:12" ht="15.75" thickBot="1" x14ac:dyDescent="0.25">
      <c r="A188" s="29">
        <f>A169</f>
        <v>2</v>
      </c>
      <c r="B188" s="30">
        <f>B169</f>
        <v>4</v>
      </c>
      <c r="C188" s="52" t="s">
        <v>4</v>
      </c>
      <c r="D188" s="53"/>
      <c r="E188" s="31"/>
      <c r="F188" s="32">
        <f>F176+F187</f>
        <v>1250</v>
      </c>
      <c r="G188" s="32">
        <f t="shared" ref="G188" si="64">G176+G187</f>
        <v>48.9</v>
      </c>
      <c r="H188" s="32">
        <f t="shared" ref="H188" si="65">H176+H187</f>
        <v>52.6</v>
      </c>
      <c r="I188" s="32">
        <f t="shared" ref="I188" si="66">I176+I187</f>
        <v>198.2</v>
      </c>
      <c r="J188" s="32">
        <f t="shared" ref="J188" si="67">J176+J187</f>
        <v>1420.6</v>
      </c>
      <c r="K188" s="32"/>
      <c r="L188" s="32"/>
    </row>
    <row r="189" spans="1:12" ht="15" x14ac:dyDescent="0.25">
      <c r="A189" s="20">
        <v>2</v>
      </c>
      <c r="B189" s="21">
        <v>5</v>
      </c>
      <c r="C189" s="22" t="s">
        <v>19</v>
      </c>
      <c r="D189" s="5" t="s">
        <v>20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.75" customHeight="1" x14ac:dyDescent="0.25">
      <c r="A196" s="24"/>
      <c r="B196" s="17"/>
      <c r="C196" s="8"/>
      <c r="D196" s="18" t="s">
        <v>29</v>
      </c>
      <c r="E196" s="9"/>
      <c r="F196" s="19"/>
      <c r="G196" s="19"/>
      <c r="H196" s="19"/>
      <c r="I196" s="19"/>
      <c r="J196" s="19"/>
      <c r="K196" s="25"/>
      <c r="L196" s="19">
        <f t="shared" ref="L196" si="68">SUM(L189:L195)</f>
        <v>0</v>
      </c>
    </row>
    <row r="197" spans="1:12" ht="15" x14ac:dyDescent="0.25">
      <c r="A197" s="26">
        <f>A189</f>
        <v>2</v>
      </c>
      <c r="B197" s="13">
        <f>B189</f>
        <v>5</v>
      </c>
      <c r="C197" s="10" t="s">
        <v>21</v>
      </c>
      <c r="D197" s="7" t="s">
        <v>22</v>
      </c>
      <c r="E197" s="42" t="s">
        <v>60</v>
      </c>
      <c r="F197" s="43">
        <v>100</v>
      </c>
      <c r="G197" s="43" t="s">
        <v>81</v>
      </c>
      <c r="H197" s="43">
        <v>3.06</v>
      </c>
      <c r="I197" s="43">
        <v>4.62</v>
      </c>
      <c r="J197" s="43">
        <v>49.8</v>
      </c>
      <c r="K197" s="44">
        <v>40</v>
      </c>
      <c r="L197" s="43"/>
    </row>
    <row r="198" spans="1:12" ht="15" x14ac:dyDescent="0.25">
      <c r="A198" s="23"/>
      <c r="B198" s="15"/>
      <c r="C198" s="11"/>
      <c r="D198" s="7" t="s">
        <v>23</v>
      </c>
      <c r="E198" s="42" t="s">
        <v>82</v>
      </c>
      <c r="F198" s="43" t="s">
        <v>98</v>
      </c>
      <c r="G198" s="43">
        <v>5.66</v>
      </c>
      <c r="H198" s="43">
        <v>4.5</v>
      </c>
      <c r="I198" s="43">
        <v>13.84</v>
      </c>
      <c r="J198" s="43">
        <v>118.3</v>
      </c>
      <c r="K198" s="44">
        <v>67</v>
      </c>
      <c r="L198" s="43"/>
    </row>
    <row r="199" spans="1:12" ht="15" x14ac:dyDescent="0.25">
      <c r="A199" s="23"/>
      <c r="B199" s="15"/>
      <c r="C199" s="11"/>
      <c r="D199" s="7" t="s">
        <v>24</v>
      </c>
      <c r="E199" s="42" t="s">
        <v>83</v>
      </c>
      <c r="F199" s="43">
        <v>280</v>
      </c>
      <c r="G199" s="43">
        <v>15.47</v>
      </c>
      <c r="H199" s="43">
        <v>16.440000000000001</v>
      </c>
      <c r="I199" s="43">
        <v>39.1</v>
      </c>
      <c r="J199" s="43">
        <v>371.2</v>
      </c>
      <c r="K199" s="44">
        <v>15</v>
      </c>
      <c r="L199" s="43"/>
    </row>
    <row r="200" spans="1:12" ht="15" x14ac:dyDescent="0.25">
      <c r="A200" s="23"/>
      <c r="B200" s="15"/>
      <c r="C200" s="11"/>
      <c r="D200" s="7" t="s">
        <v>25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26</v>
      </c>
      <c r="E201" s="42" t="s">
        <v>84</v>
      </c>
      <c r="F201" s="43">
        <v>200</v>
      </c>
      <c r="G201" s="43">
        <v>0.6</v>
      </c>
      <c r="H201" s="43">
        <v>0.1</v>
      </c>
      <c r="I201" s="43">
        <v>23.5</v>
      </c>
      <c r="J201" s="43">
        <v>97.2</v>
      </c>
      <c r="K201" s="44">
        <v>11</v>
      </c>
      <c r="L201" s="43"/>
    </row>
    <row r="202" spans="1:12" ht="15" x14ac:dyDescent="0.25">
      <c r="A202" s="23"/>
      <c r="B202" s="15"/>
      <c r="C202" s="11"/>
      <c r="D202" s="7" t="s">
        <v>27</v>
      </c>
      <c r="E202" s="42" t="s">
        <v>43</v>
      </c>
      <c r="F202" s="43">
        <v>50</v>
      </c>
      <c r="G202" s="43">
        <v>4</v>
      </c>
      <c r="H202" s="43">
        <v>2.3199999999999998</v>
      </c>
      <c r="I202" s="43">
        <v>25.98</v>
      </c>
      <c r="J202" s="43">
        <v>136</v>
      </c>
      <c r="K202" s="44" t="s">
        <v>37</v>
      </c>
      <c r="L202" s="43"/>
    </row>
    <row r="203" spans="1:12" ht="15" x14ac:dyDescent="0.25">
      <c r="A203" s="23"/>
      <c r="B203" s="15"/>
      <c r="C203" s="11"/>
      <c r="D203" s="7" t="s">
        <v>28</v>
      </c>
      <c r="E203" s="42" t="s">
        <v>44</v>
      </c>
      <c r="F203" s="43">
        <v>60</v>
      </c>
      <c r="G203" s="43">
        <v>3.2</v>
      </c>
      <c r="H203" s="43">
        <v>1.7</v>
      </c>
      <c r="I203" s="43">
        <v>20.399999999999999</v>
      </c>
      <c r="J203" s="43">
        <v>92</v>
      </c>
      <c r="K203" s="44" t="s">
        <v>37</v>
      </c>
      <c r="L203" s="43"/>
    </row>
    <row r="204" spans="1:12" ht="15" x14ac:dyDescent="0.25">
      <c r="A204" s="23"/>
      <c r="B204" s="15"/>
      <c r="C204" s="11"/>
      <c r="D204" s="7"/>
      <c r="E204" s="42" t="s">
        <v>36</v>
      </c>
      <c r="F204" s="43">
        <v>150</v>
      </c>
      <c r="G204" s="43" t="s">
        <v>104</v>
      </c>
      <c r="H204" s="43">
        <v>0.6</v>
      </c>
      <c r="I204" s="43">
        <v>14</v>
      </c>
      <c r="J204" s="43">
        <v>64</v>
      </c>
      <c r="K204" s="44" t="s">
        <v>37</v>
      </c>
      <c r="L204" s="43"/>
    </row>
    <row r="205" spans="1:12" ht="15" x14ac:dyDescent="0.25">
      <c r="A205" s="23"/>
      <c r="B205" s="15"/>
      <c r="C205" s="11"/>
      <c r="D205" s="6"/>
      <c r="E205" s="42" t="s">
        <v>102</v>
      </c>
      <c r="F205" s="43">
        <v>100</v>
      </c>
      <c r="G205" s="43">
        <v>4.0999999999999996</v>
      </c>
      <c r="H205" s="43">
        <v>2.5</v>
      </c>
      <c r="I205" s="43">
        <v>4.9000000000000004</v>
      </c>
      <c r="J205" s="43">
        <v>87</v>
      </c>
      <c r="K205" s="44" t="s">
        <v>37</v>
      </c>
      <c r="L205" s="43"/>
    </row>
    <row r="206" spans="1:12" ht="15" x14ac:dyDescent="0.25">
      <c r="A206" s="23"/>
      <c r="B206" s="15"/>
      <c r="C206" s="11"/>
      <c r="D206" s="6"/>
      <c r="E206" s="42" t="s">
        <v>109</v>
      </c>
      <c r="F206" s="43">
        <v>35</v>
      </c>
      <c r="G206" s="43">
        <v>0.63</v>
      </c>
      <c r="H206" s="43">
        <v>0.1</v>
      </c>
      <c r="I206" s="43">
        <v>23.2</v>
      </c>
      <c r="J206" s="43">
        <v>101.6</v>
      </c>
      <c r="K206" s="44" t="s">
        <v>37</v>
      </c>
      <c r="L206" s="43"/>
    </row>
    <row r="207" spans="1:12" ht="15" x14ac:dyDescent="0.25">
      <c r="A207" s="23"/>
      <c r="B207" s="15"/>
      <c r="C207" s="11"/>
      <c r="D207" s="6"/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4"/>
      <c r="B208" s="17"/>
      <c r="C208" s="8"/>
      <c r="D208" s="18" t="s">
        <v>29</v>
      </c>
      <c r="E208" s="9"/>
      <c r="F208" s="19">
        <v>1240</v>
      </c>
      <c r="G208" s="19">
        <v>45.53</v>
      </c>
      <c r="H208" s="19">
        <v>46</v>
      </c>
      <c r="I208" s="19">
        <v>195.2</v>
      </c>
      <c r="J208" s="19">
        <v>1378.6</v>
      </c>
      <c r="K208" s="25"/>
      <c r="L208" s="19">
        <f t="shared" ref="L208" si="69">SUM(L197:L207)</f>
        <v>0</v>
      </c>
    </row>
    <row r="209" spans="1:12" ht="15.75" thickBot="1" x14ac:dyDescent="0.25">
      <c r="A209" s="29">
        <f>A189</f>
        <v>2</v>
      </c>
      <c r="B209" s="30">
        <f>B189</f>
        <v>5</v>
      </c>
      <c r="C209" s="52" t="s">
        <v>4</v>
      </c>
      <c r="D209" s="53"/>
      <c r="E209" s="31"/>
      <c r="F209" s="32">
        <f>F196+F208</f>
        <v>1240</v>
      </c>
      <c r="G209" s="32">
        <f t="shared" ref="G209" si="70">G196+G208</f>
        <v>45.53</v>
      </c>
      <c r="H209" s="32">
        <f t="shared" ref="H209" si="71">H196+H208</f>
        <v>46</v>
      </c>
      <c r="I209" s="32">
        <f t="shared" ref="I209" si="72">I196+I208</f>
        <v>195.2</v>
      </c>
      <c r="J209" s="32">
        <f t="shared" ref="J209:L209" si="73">J196+J208</f>
        <v>1378.6</v>
      </c>
      <c r="K209" s="32"/>
      <c r="L209" s="32">
        <f t="shared" si="73"/>
        <v>0</v>
      </c>
    </row>
    <row r="210" spans="1:12" ht="13.5" thickBot="1" x14ac:dyDescent="0.25">
      <c r="A210" s="27"/>
      <c r="B210" s="28"/>
      <c r="C210" s="54" t="s">
        <v>5</v>
      </c>
      <c r="D210" s="54"/>
      <c r="E210" s="54"/>
      <c r="F210" s="34"/>
      <c r="G210" s="34">
        <f t="shared" ref="G210:J210" si="74">(G25+G45+G66+G86+G106+G127+G147+G168+G188+G209)/(IF(G25=0,0,1)+IF(G45=0,0,1)+IF(G66=0,0,1)+IF(G86=0,0,1)+IF(G106=0,0,1)+IF(G127=0,0,1)+IF(G147=0,0,1)+IF(G168=0,0,1)+IF(G188=0,0,1)+IF(G209=0,0,1))</f>
        <v>48.285999999999987</v>
      </c>
      <c r="H210" s="34">
        <f t="shared" si="74"/>
        <v>51.648000000000003</v>
      </c>
      <c r="I210" s="34">
        <f t="shared" si="74"/>
        <v>212.20399999999995</v>
      </c>
      <c r="J210" s="34">
        <f t="shared" si="74"/>
        <v>1434.8400000000001</v>
      </c>
      <c r="K210" s="34"/>
      <c r="L210" s="34"/>
    </row>
  </sheetData>
  <mergeCells count="14">
    <mergeCell ref="C1:E1"/>
    <mergeCell ref="H1:K1"/>
    <mergeCell ref="H2:K2"/>
    <mergeCell ref="C45:D45"/>
    <mergeCell ref="C66:D66"/>
    <mergeCell ref="C86:D86"/>
    <mergeCell ref="C106:D106"/>
    <mergeCell ref="C25:D25"/>
    <mergeCell ref="C210:E210"/>
    <mergeCell ref="C209:D209"/>
    <mergeCell ref="C127:D127"/>
    <mergeCell ref="C147:D147"/>
    <mergeCell ref="C168:D168"/>
    <mergeCell ref="C188:D1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Великая</cp:lastModifiedBy>
  <dcterms:created xsi:type="dcterms:W3CDTF">2022-05-16T14:23:56Z</dcterms:created>
  <dcterms:modified xsi:type="dcterms:W3CDTF">2024-01-13T23:48:48Z</dcterms:modified>
</cp:coreProperties>
</file>